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0" yWindow="14280" windowWidth="19410" windowHeight="13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09" i="1" l="1"/>
  <c r="E41" i="1" l="1"/>
  <c r="E191" i="1"/>
  <c r="E192" i="1" l="1"/>
  <c r="E233" i="1" l="1"/>
  <c r="E145" i="1" l="1"/>
  <c r="E144" i="1"/>
  <c r="E142" i="1"/>
  <c r="E239" i="1"/>
  <c r="E241" i="1" l="1"/>
  <c r="E237" i="1"/>
  <c r="E235" i="1"/>
  <c r="E244" i="1"/>
  <c r="E171" i="1" l="1"/>
  <c r="E170" i="1"/>
  <c r="E121" i="1" l="1"/>
  <c r="E143" i="1" l="1"/>
  <c r="E55" i="1" l="1"/>
  <c r="E250" i="1" l="1"/>
  <c r="E201" i="1" l="1"/>
  <c r="E184" i="1"/>
  <c r="E63" i="1" l="1"/>
  <c r="E44" i="1" l="1"/>
  <c r="E62" i="1"/>
  <c r="E112" i="1" l="1"/>
  <c r="E120" i="1" l="1"/>
  <c r="E254" i="1" l="1"/>
  <c r="E113" i="1" l="1"/>
  <c r="E169" i="1" l="1"/>
  <c r="E242" i="1" l="1"/>
  <c r="E161" i="1" l="1"/>
  <c r="E251" i="1" l="1"/>
  <c r="E267" i="1" l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114" i="1"/>
  <c r="E140" i="1" l="1"/>
  <c r="E227" i="1" l="1"/>
  <c r="E240" i="1" l="1"/>
  <c r="E234" i="1" l="1"/>
  <c r="E243" i="1" l="1"/>
  <c r="E147" i="1" l="1"/>
  <c r="E148" i="1"/>
  <c r="E249" i="1" l="1"/>
  <c r="E252" i="1"/>
  <c r="E253" i="1"/>
  <c r="E56" i="1" l="1"/>
  <c r="E67" i="1" l="1"/>
  <c r="E133" i="1" l="1"/>
  <c r="E40" i="1" l="1"/>
  <c r="E34" i="1" l="1"/>
  <c r="E32" i="1" l="1"/>
  <c r="E238" i="1" l="1"/>
  <c r="E162" i="1" l="1"/>
  <c r="E172" i="1" l="1"/>
  <c r="E175" i="1" l="1"/>
  <c r="E26" i="1" l="1"/>
  <c r="E37" i="1" l="1"/>
  <c r="E138" i="1" l="1"/>
  <c r="E168" i="1" l="1"/>
  <c r="E183" i="1" l="1"/>
  <c r="E176" i="1" l="1"/>
  <c r="E139" i="1"/>
  <c r="E141" i="1"/>
  <c r="E146" i="1"/>
  <c r="E137" i="1"/>
  <c r="E182" i="1" l="1"/>
  <c r="E105" i="1" l="1"/>
  <c r="E181" i="1" l="1"/>
  <c r="E186" i="1" l="1"/>
  <c r="E179" i="1" l="1"/>
  <c r="E158" i="1" l="1"/>
  <c r="E193" i="1" l="1"/>
  <c r="E196" i="1" l="1"/>
  <c r="E195" i="1"/>
  <c r="E38" i="1" l="1"/>
  <c r="E236" i="1" l="1"/>
  <c r="E42" i="1" l="1"/>
  <c r="E260" i="1" l="1"/>
  <c r="E35" i="1" l="1"/>
  <c r="E36" i="1" l="1"/>
  <c r="E71" i="1" l="1"/>
  <c r="E29" i="1"/>
  <c r="E27" i="1"/>
  <c r="E245" i="1" l="1"/>
  <c r="E136" i="1" l="1"/>
  <c r="E111" i="1" l="1"/>
  <c r="E134" i="1" l="1"/>
  <c r="E187" i="1" l="1"/>
  <c r="E131" i="1" l="1"/>
  <c r="E28" i="1" l="1"/>
  <c r="E135" i="1" l="1"/>
  <c r="E129" i="1"/>
  <c r="E122" i="1" l="1"/>
  <c r="E14" i="1" l="1"/>
  <c r="E83" i="1" l="1"/>
  <c r="E132" i="1" l="1"/>
  <c r="E130" i="1"/>
  <c r="E128" i="1"/>
  <c r="E119" i="1"/>
  <c r="E118" i="1"/>
  <c r="E117" i="1"/>
  <c r="E116" i="1"/>
  <c r="E115" i="1"/>
  <c r="E266" i="1"/>
  <c r="E265" i="1"/>
  <c r="E264" i="1"/>
  <c r="E263" i="1"/>
  <c r="E262" i="1"/>
  <c r="E261" i="1"/>
  <c r="E259" i="1"/>
  <c r="E258" i="1"/>
  <c r="E257" i="1"/>
  <c r="E256" i="1"/>
  <c r="E255" i="1"/>
  <c r="E248" i="1"/>
  <c r="E247" i="1"/>
  <c r="E246" i="1"/>
  <c r="E232" i="1"/>
  <c r="E231" i="1"/>
  <c r="E230" i="1"/>
  <c r="E229" i="1"/>
  <c r="E228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8" i="1"/>
  <c r="E207" i="1"/>
  <c r="E206" i="1"/>
  <c r="E205" i="1"/>
  <c r="E204" i="1"/>
  <c r="E203" i="1"/>
  <c r="E202" i="1"/>
  <c r="E200" i="1"/>
  <c r="E199" i="1"/>
  <c r="E198" i="1"/>
  <c r="E197" i="1"/>
  <c r="E194" i="1"/>
  <c r="E190" i="1"/>
  <c r="E189" i="1"/>
  <c r="E188" i="1"/>
  <c r="E185" i="1"/>
  <c r="E180" i="1"/>
  <c r="E178" i="1"/>
  <c r="E177" i="1"/>
  <c r="E174" i="1"/>
  <c r="E173" i="1"/>
  <c r="E167" i="1"/>
  <c r="E166" i="1"/>
  <c r="E165" i="1"/>
  <c r="E164" i="1"/>
  <c r="E163" i="1"/>
  <c r="E160" i="1"/>
  <c r="E159" i="1"/>
  <c r="E157" i="1"/>
  <c r="E156" i="1"/>
  <c r="E155" i="1"/>
  <c r="E154" i="1"/>
  <c r="E153" i="1"/>
  <c r="E152" i="1"/>
  <c r="E151" i="1"/>
  <c r="E150" i="1"/>
  <c r="E149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2" i="1"/>
  <c r="E81" i="1"/>
  <c r="E80" i="1"/>
  <c r="E79" i="1"/>
  <c r="E78" i="1"/>
  <c r="E77" i="1"/>
  <c r="E76" i="1"/>
  <c r="E75" i="1"/>
  <c r="E74" i="1"/>
  <c r="E73" i="1"/>
  <c r="E72" i="1"/>
  <c r="E70" i="1"/>
  <c r="E69" i="1"/>
  <c r="E68" i="1"/>
  <c r="E66" i="1"/>
  <c r="E65" i="1"/>
  <c r="E64" i="1"/>
  <c r="E61" i="1"/>
  <c r="E60" i="1"/>
  <c r="E59" i="1"/>
  <c r="E58" i="1"/>
  <c r="E57" i="1"/>
  <c r="E54" i="1"/>
  <c r="E53" i="1"/>
  <c r="E52" i="1"/>
  <c r="E51" i="1"/>
  <c r="E50" i="1"/>
  <c r="E49" i="1"/>
  <c r="E48" i="1"/>
  <c r="E47" i="1"/>
  <c r="E46" i="1"/>
  <c r="E45" i="1"/>
  <c r="E43" i="1"/>
  <c r="E39" i="1"/>
  <c r="E33" i="1"/>
  <c r="E31" i="1"/>
  <c r="E30" i="1"/>
  <c r="E25" i="1"/>
  <c r="E24" i="1"/>
  <c r="E23" i="1"/>
  <c r="E22" i="1"/>
  <c r="E21" i="1"/>
  <c r="E20" i="1"/>
  <c r="E19" i="1"/>
  <c r="E18" i="1"/>
  <c r="E17" i="1"/>
  <c r="E16" i="1"/>
  <c r="E15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<sst xmlns="http://schemas.openxmlformats.org/spreadsheetml/2006/main" count="380" uniqueCount="287">
  <si>
    <t xml:space="preserve">                                                                                 </t>
  </si>
  <si>
    <t xml:space="preserve">         </t>
  </si>
  <si>
    <t>Наименование</t>
  </si>
  <si>
    <t>Размер</t>
  </si>
  <si>
    <t>Раскрой</t>
  </si>
  <si>
    <t>Вес 1м(л)</t>
  </si>
  <si>
    <t>Цена за м(лист)</t>
  </si>
  <si>
    <t xml:space="preserve">Цена за тонну </t>
  </si>
  <si>
    <t>Лист горячекатанный 3сп/пс</t>
  </si>
  <si>
    <t>1,0*2,0</t>
  </si>
  <si>
    <t>1,25*2,5</t>
  </si>
  <si>
    <t>1,5*6</t>
  </si>
  <si>
    <t>Лист просечно-вытяжной</t>
  </si>
  <si>
    <t>Лист оцинкованный</t>
  </si>
  <si>
    <t>1*2</t>
  </si>
  <si>
    <t>Профлист оцинкованный</t>
  </si>
  <si>
    <t>Н-21*1,05*6,0</t>
  </si>
  <si>
    <t>Н-35*1,0*6,0</t>
  </si>
  <si>
    <t>Лист холоднокатанный</t>
  </si>
  <si>
    <t>Швеллер 3сп/пс</t>
  </si>
  <si>
    <t>Уголок горячекатанный 3сп/пс</t>
  </si>
  <si>
    <t>35*4</t>
  </si>
  <si>
    <t>40*3,5</t>
  </si>
  <si>
    <t>40*4</t>
  </si>
  <si>
    <t>45*4</t>
  </si>
  <si>
    <t>50*5</t>
  </si>
  <si>
    <t>63*5</t>
  </si>
  <si>
    <t>63*6</t>
  </si>
  <si>
    <t>75*6</t>
  </si>
  <si>
    <t>80*6</t>
  </si>
  <si>
    <t>100*7</t>
  </si>
  <si>
    <t>100*8</t>
  </si>
  <si>
    <t>125*8</t>
  </si>
  <si>
    <t>Балка</t>
  </si>
  <si>
    <t>24М</t>
  </si>
  <si>
    <t>25Б1</t>
  </si>
  <si>
    <t>36М</t>
  </si>
  <si>
    <t>н/д</t>
  </si>
  <si>
    <t xml:space="preserve"> Арматура АIII  ГОСТ 5781</t>
  </si>
  <si>
    <t>бух</t>
  </si>
  <si>
    <t>Арматура АТ 800</t>
  </si>
  <si>
    <t>11,75</t>
  </si>
  <si>
    <t>Катанка</t>
  </si>
  <si>
    <t xml:space="preserve">Проволока ОК </t>
  </si>
  <si>
    <t>Квадрат</t>
  </si>
  <si>
    <t>10</t>
  </si>
  <si>
    <t>12</t>
  </si>
  <si>
    <t>14</t>
  </si>
  <si>
    <t>16</t>
  </si>
  <si>
    <t>20</t>
  </si>
  <si>
    <t>Полоса</t>
  </si>
  <si>
    <t>3*30</t>
  </si>
  <si>
    <t>2,51/6,0</t>
  </si>
  <si>
    <t>4*40</t>
  </si>
  <si>
    <t xml:space="preserve">   Профильная труба                          ГОСТ 8639-82</t>
  </si>
  <si>
    <t>15*15*1,5</t>
  </si>
  <si>
    <t>20*20*1.5</t>
  </si>
  <si>
    <t>25*25*1,5</t>
  </si>
  <si>
    <t>40*20*1,5</t>
  </si>
  <si>
    <t>40*40*1,5</t>
  </si>
  <si>
    <t>50*50*1,5</t>
  </si>
  <si>
    <t>60*40*2</t>
  </si>
  <si>
    <t>60*60*2</t>
  </si>
  <si>
    <t>80*40*2</t>
  </si>
  <si>
    <t>80*80*3</t>
  </si>
  <si>
    <t>100*100*3</t>
  </si>
  <si>
    <t>Труба  водогазопроводная   ГОСТ 3262</t>
  </si>
  <si>
    <t>15*2,8</t>
  </si>
  <si>
    <t>20*2,8</t>
  </si>
  <si>
    <t>25*3,2</t>
  </si>
  <si>
    <t>32*3,2</t>
  </si>
  <si>
    <t>10,0</t>
  </si>
  <si>
    <t>50*3,5</t>
  </si>
  <si>
    <t>65*3,5</t>
  </si>
  <si>
    <t>80*4,0</t>
  </si>
  <si>
    <t>Труба оцинкованная водогазопроводная</t>
  </si>
  <si>
    <t>76*3,5</t>
  </si>
  <si>
    <t>57*3,5</t>
  </si>
  <si>
    <t>89*3,5</t>
  </si>
  <si>
    <t>102*3,5</t>
  </si>
  <si>
    <t>108*3,5</t>
  </si>
  <si>
    <t>127*4,0</t>
  </si>
  <si>
    <t>159*4,0</t>
  </si>
  <si>
    <t>219*5</t>
  </si>
  <si>
    <t>219*6</t>
  </si>
  <si>
    <t>273*6</t>
  </si>
  <si>
    <t>325*6</t>
  </si>
  <si>
    <t>377*7</t>
  </si>
  <si>
    <t>11,62</t>
  </si>
  <si>
    <t>426*6</t>
  </si>
  <si>
    <t>7</t>
  </si>
  <si>
    <t>426*7</t>
  </si>
  <si>
    <t>530*8</t>
  </si>
  <si>
    <t>10-11</t>
  </si>
  <si>
    <t>21*3,5</t>
  </si>
  <si>
    <t>27*3,5</t>
  </si>
  <si>
    <t>27*4,0</t>
  </si>
  <si>
    <t>28*4</t>
  </si>
  <si>
    <t>9,1-9,2</t>
  </si>
  <si>
    <t>51*3,0</t>
  </si>
  <si>
    <t>32*3</t>
  </si>
  <si>
    <t>48*3,5</t>
  </si>
  <si>
    <t>12,17</t>
  </si>
  <si>
    <t>83*4,0</t>
  </si>
  <si>
    <t>11</t>
  </si>
  <si>
    <t>89*4,0</t>
  </si>
  <si>
    <t>108*5</t>
  </si>
  <si>
    <t>108*6</t>
  </si>
  <si>
    <t>114*5</t>
  </si>
  <si>
    <t>127*5</t>
  </si>
  <si>
    <t>127*6</t>
  </si>
  <si>
    <t>133*5</t>
  </si>
  <si>
    <t>159*5</t>
  </si>
  <si>
    <t>159*6</t>
  </si>
  <si>
    <t>10,87-10,96</t>
  </si>
  <si>
    <t>168*6</t>
  </si>
  <si>
    <t>8,54-8,7</t>
  </si>
  <si>
    <t>273*8</t>
  </si>
  <si>
    <t>11,66</t>
  </si>
  <si>
    <t>325*8</t>
  </si>
  <si>
    <t>426*8</t>
  </si>
  <si>
    <t>Шестигранники ст45</t>
  </si>
  <si>
    <t>4,5-6</t>
  </si>
  <si>
    <t>3,5-5</t>
  </si>
  <si>
    <t>Отводы стальные</t>
  </si>
  <si>
    <t>Ду15</t>
  </si>
  <si>
    <t>шовный</t>
  </si>
  <si>
    <t>Ду 20</t>
  </si>
  <si>
    <t>Ду 25</t>
  </si>
  <si>
    <t>Ду 32</t>
  </si>
  <si>
    <t>38*3</t>
  </si>
  <si>
    <t>бесшовный</t>
  </si>
  <si>
    <t>108*4</t>
  </si>
  <si>
    <t>159*4,5</t>
  </si>
  <si>
    <t>Электроды МР-3 производство Китай</t>
  </si>
  <si>
    <t>d-3</t>
  </si>
  <si>
    <t>d-4</t>
  </si>
  <si>
    <t>d-5</t>
  </si>
  <si>
    <t>Цены с НДС на условиях самовывоза со склада в г.Караганда</t>
  </si>
  <si>
    <t>офис : г. Караганда, пр. Б.Жырау, 2</t>
  </si>
  <si>
    <t>Гибкая система скидок</t>
  </si>
  <si>
    <t>3,03-4,57</t>
  </si>
  <si>
    <t>4,57-5,36</t>
  </si>
  <si>
    <t>Круг ст45</t>
  </si>
  <si>
    <t>5,47-5,58</t>
  </si>
  <si>
    <t>Круг ст3сп/пс</t>
  </si>
  <si>
    <t>Труба электросварная                          ГОСТ 10705</t>
  </si>
  <si>
    <t>Труба бесшовная                           горячекатаная ГОСТ 8732</t>
  </si>
  <si>
    <t xml:space="preserve">склад: г. Караганда, </t>
  </si>
  <si>
    <t>133*4,0</t>
  </si>
  <si>
    <t>6,98</t>
  </si>
  <si>
    <t>30Б1</t>
  </si>
  <si>
    <t>(при покупке кг/м)</t>
  </si>
  <si>
    <t>+20000</t>
  </si>
  <si>
    <t>1,25*6,0</t>
  </si>
  <si>
    <t>Электроды МР-3 Арсенал производство Россия</t>
  </si>
  <si>
    <t>5/20</t>
  </si>
  <si>
    <t>3,2-3,34-3,48</t>
  </si>
  <si>
    <t>4,67-5,44</t>
  </si>
  <si>
    <t>4,97-5,39</t>
  </si>
  <si>
    <t>3,52-3,98</t>
  </si>
  <si>
    <t>4-4,89</t>
  </si>
  <si>
    <t>4,05-5,08-5,07-5,09</t>
  </si>
  <si>
    <t>5,15-5,1-5,19</t>
  </si>
  <si>
    <t>4,87-4,86-4,89</t>
  </si>
  <si>
    <t>12,05</t>
  </si>
  <si>
    <t>1,2*3,12</t>
  </si>
  <si>
    <t>45*2,5</t>
  </si>
  <si>
    <t>45*3,0</t>
  </si>
  <si>
    <t>28*3,5</t>
  </si>
  <si>
    <t>9,8</t>
  </si>
  <si>
    <t>80*80*2,8</t>
  </si>
  <si>
    <t>тел /7212/ 42-51-50, 41-37-02</t>
  </si>
  <si>
    <t>100*100*2,8</t>
  </si>
  <si>
    <t>90*6</t>
  </si>
  <si>
    <t>125*9</t>
  </si>
  <si>
    <t>5-6,2</t>
  </si>
  <si>
    <t>6,05/нд</t>
  </si>
  <si>
    <t>1,0*3,25</t>
  </si>
  <si>
    <t>90*8</t>
  </si>
  <si>
    <t>Лист рифленый</t>
  </si>
  <si>
    <t>1,5*6,0</t>
  </si>
  <si>
    <t>75*5</t>
  </si>
  <si>
    <t>146*6</t>
  </si>
  <si>
    <t>30М</t>
  </si>
  <si>
    <t>1,2*2,7</t>
  </si>
  <si>
    <t>Менеджер Соковых Елена 87012395841</t>
  </si>
  <si>
    <t>Отгрузка осуществляется в открытые машины</t>
  </si>
  <si>
    <t>В крытые машины отгрузка осуществляется за дополнительную плату</t>
  </si>
  <si>
    <t>Резка металла по размерам</t>
  </si>
  <si>
    <t>Возможна доставка до склада покупателя</t>
  </si>
  <si>
    <t>Труба бесшовная холоднодеформированная ГОСТ 8734</t>
  </si>
  <si>
    <t>9,56-9,76</t>
  </si>
  <si>
    <t>6,96-7,8</t>
  </si>
  <si>
    <t>8,18-8,33</t>
  </si>
  <si>
    <t>8,48-8,26</t>
  </si>
  <si>
    <t>9,9-9,86</t>
  </si>
  <si>
    <t>10,42</t>
  </si>
  <si>
    <t>9,69-9,46</t>
  </si>
  <si>
    <t>10,42-10,59</t>
  </si>
  <si>
    <t>20*20*1,4</t>
  </si>
  <si>
    <t>15*15*1,4</t>
  </si>
  <si>
    <t>60*60*1,8</t>
  </si>
  <si>
    <t>80*40*1,8</t>
  </si>
  <si>
    <t xml:space="preserve">тел. /7212/ 41-37-02, 42-51-50, факс 41-19-21,  413702@mail.ru  </t>
  </si>
  <si>
    <t>50*25*1,4</t>
  </si>
  <si>
    <t>50*50*1,4</t>
  </si>
  <si>
    <t>80*40*3</t>
  </si>
  <si>
    <t>25*25*1.4</t>
  </si>
  <si>
    <t>40*20*1,4</t>
  </si>
  <si>
    <t>50*25*1,5</t>
  </si>
  <si>
    <t>40*40*2,0</t>
  </si>
  <si>
    <t>40*40*1,8</t>
  </si>
  <si>
    <t>20*20*2,0</t>
  </si>
  <si>
    <t>40*25*1,5</t>
  </si>
  <si>
    <t>114*4,0</t>
  </si>
  <si>
    <t>25*2,8</t>
  </si>
  <si>
    <t>32*2,8</t>
  </si>
  <si>
    <t>12,4-12,5</t>
  </si>
  <si>
    <t>9,89-10,5</t>
  </si>
  <si>
    <t>3/6,05</t>
  </si>
  <si>
    <t>Менеджер Ким Татьяна 8 701 728 91 12</t>
  </si>
  <si>
    <t>10,0/12,05</t>
  </si>
  <si>
    <t>32*3,0</t>
  </si>
  <si>
    <t>102*5</t>
  </si>
  <si>
    <t>89*4,5</t>
  </si>
  <si>
    <t>10,4-11</t>
  </si>
  <si>
    <t>57*5,0</t>
  </si>
  <si>
    <t>9-11</t>
  </si>
  <si>
    <t>9-9,5-12</t>
  </si>
  <si>
    <t>27*3,2</t>
  </si>
  <si>
    <t>9-9,5</t>
  </si>
  <si>
    <t xml:space="preserve">33,7*3,5 </t>
  </si>
  <si>
    <t>учетный квартал 071, строение 40</t>
  </si>
  <si>
    <t>32*4,0</t>
  </si>
  <si>
    <t>9,21-9,52</t>
  </si>
  <si>
    <t>40*25*1,8</t>
  </si>
  <si>
    <t>6</t>
  </si>
  <si>
    <t>8,68-8,75-9,19</t>
  </si>
  <si>
    <r>
      <rPr>
        <shadow/>
        <sz val="24"/>
        <color indexed="8"/>
        <rFont val="Arial Black"/>
        <family val="2"/>
        <charset val="204"/>
      </rPr>
      <t xml:space="preserve"> </t>
    </r>
    <r>
      <rPr>
        <shadow/>
        <sz val="43"/>
        <color indexed="8"/>
        <rFont val="Arial Black"/>
        <family val="2"/>
        <charset val="204"/>
      </rPr>
      <t xml:space="preserve"> «КарагандаСнаб»</t>
    </r>
  </si>
  <si>
    <r>
      <t xml:space="preserve">                                 Товарищество</t>
    </r>
    <r>
      <rPr>
        <b/>
        <sz val="18"/>
        <rFont val="Rockwell Extra Bold"/>
        <family val="1"/>
      </rPr>
      <t xml:space="preserve"> </t>
    </r>
    <r>
      <rPr>
        <b/>
        <sz val="18"/>
        <rFont val="Arial"/>
        <family val="2"/>
        <charset val="204"/>
      </rPr>
      <t>с</t>
    </r>
    <r>
      <rPr>
        <b/>
        <sz val="18"/>
        <rFont val="Rockwell Extra Bold"/>
        <family val="1"/>
      </rPr>
      <t xml:space="preserve"> </t>
    </r>
    <r>
      <rPr>
        <b/>
        <sz val="18"/>
        <rFont val="Arial"/>
        <family val="2"/>
        <charset val="204"/>
      </rPr>
      <t>ограниченной</t>
    </r>
    <r>
      <rPr>
        <b/>
        <sz val="18"/>
        <rFont val="Rockwell Extra Bold"/>
        <family val="1"/>
      </rPr>
      <t xml:space="preserve"> </t>
    </r>
    <r>
      <rPr>
        <b/>
        <sz val="18"/>
        <rFont val="Arial"/>
        <family val="2"/>
        <charset val="204"/>
      </rPr>
      <t>ответственностью</t>
    </r>
  </si>
  <si>
    <t>89*6,0</t>
  </si>
  <si>
    <t>12,2</t>
  </si>
  <si>
    <t xml:space="preserve">57*4,0 </t>
  </si>
  <si>
    <t xml:space="preserve">60*4,0 </t>
  </si>
  <si>
    <t xml:space="preserve">76*4,0 </t>
  </si>
  <si>
    <t xml:space="preserve">108*5 </t>
  </si>
  <si>
    <t>8,23</t>
  </si>
  <si>
    <t>42*3,5</t>
  </si>
  <si>
    <t>8-12</t>
  </si>
  <si>
    <t>5,81/5,85</t>
  </si>
  <si>
    <t>1,26*2,50</t>
  </si>
  <si>
    <t>6/12,05</t>
  </si>
  <si>
    <t>25*4</t>
  </si>
  <si>
    <t>80*80*2,0</t>
  </si>
  <si>
    <t>11,75/12,05</t>
  </si>
  <si>
    <t>10,95</t>
  </si>
  <si>
    <t>11,5</t>
  </si>
  <si>
    <t>89*5,0</t>
  </si>
  <si>
    <t>9,82</t>
  </si>
  <si>
    <t>8,9</t>
  </si>
  <si>
    <t>25*3</t>
  </si>
  <si>
    <t>8,45</t>
  </si>
  <si>
    <t>4,54+5,22+4,68+5,10</t>
  </si>
  <si>
    <t>2,8+3+2,7</t>
  </si>
  <si>
    <t>40*40*1,4</t>
  </si>
  <si>
    <t>60*3,0</t>
  </si>
  <si>
    <t>28*3,0</t>
  </si>
  <si>
    <t>38*4,0</t>
  </si>
  <si>
    <t>9,0</t>
  </si>
  <si>
    <t>10,12-10,15</t>
  </si>
  <si>
    <t>12,05/6</t>
  </si>
  <si>
    <t>10,15</t>
  </si>
  <si>
    <t>11,0</t>
  </si>
  <si>
    <t>11,60-10,6</t>
  </si>
  <si>
    <t>10,20-10,25</t>
  </si>
  <si>
    <t>10,25-10,85-10,97</t>
  </si>
  <si>
    <t>8,30/10,12</t>
  </si>
  <si>
    <t>3,45-3,75</t>
  </si>
  <si>
    <t>2,3</t>
  </si>
  <si>
    <t>42*5,0</t>
  </si>
  <si>
    <t>5,55+5,56+5,43</t>
  </si>
  <si>
    <t>5,98+5</t>
  </si>
  <si>
    <t>6,01+6,02</t>
  </si>
  <si>
    <t>3,1+4,53</t>
  </si>
  <si>
    <t>4,11-4,23</t>
  </si>
  <si>
    <t>30*30*1,4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</si>
</sst>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7" x14ac:knownFonts="1">
    <font>
      <sz val="11"/>
      <color theme="1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8"/>
      <name val="Rockwell Extra Bold"/>
      <family val="1"/>
    </font>
    <font>
      <sz val="8"/>
      <color indexed="10"/>
      <name val="Times New Roman"/>
      <family val="1"/>
      <charset val="204"/>
    </font>
    <font>
      <shadow/>
      <sz val="43"/>
      <color indexed="8"/>
      <name val="Arial Black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hadow/>
      <sz val="24"/>
      <color indexed="8"/>
      <name val="Arial Black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2">
    <xf numFmtId="0" fontId="0" fillId="0" borderId="0" xfId="0"/>
    <xf numFmtId="0" fontId="3" fillId="0" borderId="0" xfId="0" applyFont="1" applyAlignment="1">
      <alignment horizontal="left" indent="15"/>
    </xf>
    <xf numFmtId="0" fontId="5" fillId="0" borderId="0" xfId="0" applyFont="1" applyAlignment="1"/>
    <xf numFmtId="0" fontId="5" fillId="0" borderId="0" xfId="0" quotePrefix="1" applyFont="1" applyAlignment="1"/>
    <xf numFmtId="0" fontId="8" fillId="0" borderId="1" xfId="0" applyFont="1" applyBorder="1" applyAlignment="1">
      <alignment horizontal="center" vertical="center"/>
    </xf>
    <xf numFmtId="3" fontId="9" fillId="2" borderId="5" xfId="0" applyNumberFormat="1" applyFont="1" applyFill="1" applyBorder="1" applyAlignment="1" applyProtection="1">
      <alignment horizontal="center" vertical="center"/>
      <protection hidden="1"/>
    </xf>
    <xf numFmtId="0" fontId="8" fillId="0" borderId="1" xfId="0" applyFont="1" applyBorder="1" applyAlignment="1">
      <alignment horizontal="center" vertical="center" wrapText="1"/>
    </xf>
    <xf numFmtId="3" fontId="9" fillId="2" borderId="10" xfId="0" applyNumberFormat="1" applyFont="1" applyFill="1" applyBorder="1" applyAlignment="1" applyProtection="1">
      <alignment horizontal="center" vertical="center"/>
      <protection hidden="1"/>
    </xf>
    <xf numFmtId="3" fontId="9" fillId="2" borderId="14" xfId="0" applyNumberFormat="1" applyFont="1" applyFill="1" applyBorder="1" applyAlignment="1" applyProtection="1">
      <alignment horizontal="center" vertical="center"/>
      <protection hidden="1"/>
    </xf>
    <xf numFmtId="3" fontId="8" fillId="0" borderId="16" xfId="0" applyNumberFormat="1" applyFont="1" applyBorder="1" applyAlignment="1">
      <alignment horizontal="center" vertical="center"/>
    </xf>
    <xf numFmtId="3" fontId="9" fillId="0" borderId="8" xfId="0" applyNumberFormat="1" applyFont="1" applyBorder="1" applyAlignment="1" applyProtection="1">
      <alignment horizontal="center" vertical="center"/>
      <protection hidden="1"/>
    </xf>
    <xf numFmtId="3" fontId="9" fillId="0" borderId="10" xfId="0" applyNumberFormat="1" applyFont="1" applyBorder="1" applyAlignment="1" applyProtection="1">
      <alignment horizontal="center" vertical="center"/>
      <protection hidden="1"/>
    </xf>
    <xf numFmtId="3" fontId="9" fillId="0" borderId="14" xfId="0" applyNumberFormat="1" applyFont="1" applyBorder="1" applyAlignment="1" applyProtection="1">
      <alignment horizontal="center" vertical="center"/>
      <protection hidden="1"/>
    </xf>
    <xf numFmtId="3" fontId="9" fillId="0" borderId="13" xfId="0" applyNumberFormat="1" applyFont="1" applyBorder="1" applyAlignment="1" applyProtection="1">
      <alignment horizontal="center" vertical="center"/>
      <protection hidden="1"/>
    </xf>
    <xf numFmtId="3" fontId="9" fillId="0" borderId="5" xfId="0" applyNumberFormat="1" applyFont="1" applyBorder="1" applyAlignment="1" applyProtection="1">
      <alignment horizontal="center" vertical="center"/>
      <protection hidden="1"/>
    </xf>
    <xf numFmtId="3" fontId="9" fillId="0" borderId="7" xfId="0" applyNumberFormat="1" applyFont="1" applyBorder="1" applyAlignment="1" applyProtection="1">
      <alignment horizontal="center" vertical="center"/>
      <protection hidden="1"/>
    </xf>
    <xf numFmtId="0" fontId="8" fillId="0" borderId="0" xfId="0" applyFont="1"/>
    <xf numFmtId="0" fontId="10" fillId="0" borderId="0" xfId="0" applyFont="1"/>
    <xf numFmtId="0" fontId="8" fillId="0" borderId="0" xfId="0" applyFont="1" applyAlignment="1"/>
    <xf numFmtId="0" fontId="8" fillId="0" borderId="9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hidden="1"/>
    </xf>
    <xf numFmtId="3" fontId="9" fillId="0" borderId="0" xfId="0" applyNumberFormat="1" applyFont="1" applyBorder="1" applyAlignment="1" applyProtection="1">
      <alignment horizontal="center" vertical="center"/>
      <protection hidden="1"/>
    </xf>
    <xf numFmtId="0" fontId="8" fillId="0" borderId="2" xfId="0" applyFont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/>
    <xf numFmtId="3" fontId="9" fillId="0" borderId="15" xfId="0" applyNumberFormat="1" applyFont="1" applyBorder="1" applyAlignment="1" applyProtection="1">
      <alignment horizontal="center" vertical="center"/>
      <protection hidden="1"/>
    </xf>
    <xf numFmtId="3" fontId="9" fillId="0" borderId="21" xfId="0" applyNumberFormat="1" applyFont="1" applyBorder="1" applyAlignment="1" applyProtection="1">
      <alignment horizontal="center" vertical="center"/>
      <protection hidden="1"/>
    </xf>
    <xf numFmtId="3" fontId="9" fillId="2" borderId="12" xfId="0" applyNumberFormat="1" applyFont="1" applyFill="1" applyBorder="1" applyAlignment="1" applyProtection="1">
      <alignment horizontal="center" vertical="center"/>
      <protection hidden="1"/>
    </xf>
    <xf numFmtId="3" fontId="8" fillId="2" borderId="5" xfId="0" applyNumberFormat="1" applyFont="1" applyFill="1" applyBorder="1" applyAlignment="1">
      <alignment horizontal="center" vertical="center"/>
    </xf>
    <xf numFmtId="3" fontId="9" fillId="2" borderId="3" xfId="0" applyNumberFormat="1" applyFont="1" applyFill="1" applyBorder="1" applyAlignment="1" applyProtection="1">
      <alignment horizontal="center" vertical="center"/>
      <protection hidden="1"/>
    </xf>
    <xf numFmtId="3" fontId="9" fillId="2" borderId="9" xfId="0" applyNumberFormat="1" applyFont="1" applyFill="1" applyBorder="1" applyAlignment="1" applyProtection="1">
      <alignment horizontal="center" vertical="center"/>
      <protection hidden="1"/>
    </xf>
    <xf numFmtId="0" fontId="9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3" fontId="8" fillId="0" borderId="23" xfId="0" applyNumberFormat="1" applyFont="1" applyBorder="1" applyAlignment="1">
      <alignment horizontal="center" vertical="center"/>
    </xf>
    <xf numFmtId="3" fontId="8" fillId="0" borderId="26" xfId="0" applyNumberFormat="1" applyFont="1" applyBorder="1" applyAlignment="1">
      <alignment horizontal="center" vertical="center"/>
    </xf>
    <xf numFmtId="3" fontId="8" fillId="2" borderId="14" xfId="0" applyNumberFormat="1" applyFont="1" applyFill="1" applyBorder="1" applyAlignment="1">
      <alignment horizontal="center" vertical="center"/>
    </xf>
    <xf numFmtId="3" fontId="9" fillId="0" borderId="3" xfId="0" applyNumberFormat="1" applyFont="1" applyBorder="1" applyAlignment="1" applyProtection="1">
      <alignment horizontal="center" vertical="center"/>
      <protection hidden="1"/>
    </xf>
    <xf numFmtId="0" fontId="9" fillId="0" borderId="14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3" fontId="8" fillId="0" borderId="24" xfId="0" applyNumberFormat="1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3" fontId="8" fillId="0" borderId="27" xfId="0" applyNumberFormat="1" applyFont="1" applyBorder="1" applyAlignment="1">
      <alignment horizontal="center" vertical="center"/>
    </xf>
    <xf numFmtId="3" fontId="9" fillId="2" borderId="16" xfId="0" applyNumberFormat="1" applyFont="1" applyFill="1" applyBorder="1" applyAlignment="1" applyProtection="1">
      <alignment horizontal="center" vertical="center"/>
      <protection hidden="1"/>
    </xf>
    <xf numFmtId="3" fontId="9" fillId="2" borderId="31" xfId="0" applyNumberFormat="1" applyFont="1" applyFill="1" applyBorder="1" applyAlignment="1" applyProtection="1">
      <alignment horizontal="center" vertical="center"/>
      <protection hidden="1"/>
    </xf>
    <xf numFmtId="0" fontId="14" fillId="0" borderId="0" xfId="0" applyFont="1"/>
    <xf numFmtId="0" fontId="9" fillId="0" borderId="19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3" fontId="9" fillId="0" borderId="31" xfId="0" applyNumberFormat="1" applyFont="1" applyBorder="1" applyAlignment="1" applyProtection="1">
      <alignment horizontal="center" vertical="center"/>
      <protection hidden="1"/>
    </xf>
    <xf numFmtId="3" fontId="8" fillId="2" borderId="16" xfId="0" applyNumberFormat="1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22" fontId="7" fillId="0" borderId="0" xfId="0" applyNumberFormat="1" applyFont="1" applyAlignment="1">
      <alignment horizontal="center"/>
    </xf>
    <xf numFmtId="49" fontId="9" fillId="0" borderId="15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2" fontId="9" fillId="3" borderId="15" xfId="0" applyNumberFormat="1" applyFont="1" applyFill="1" applyBorder="1" applyAlignment="1">
      <alignment horizontal="center" vertical="center"/>
    </xf>
    <xf numFmtId="2" fontId="9" fillId="3" borderId="5" xfId="0" applyNumberFormat="1" applyFont="1" applyFill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17" xfId="0" applyNumberFormat="1" applyFont="1" applyFill="1" applyBorder="1" applyAlignment="1">
      <alignment horizontal="center" vertical="center"/>
    </xf>
    <xf numFmtId="49" fontId="9" fillId="0" borderId="19" xfId="0" applyNumberFormat="1" applyFont="1" applyFill="1" applyBorder="1" applyAlignment="1">
      <alignment horizontal="center" vertical="center"/>
    </xf>
    <xf numFmtId="49" fontId="9" fillId="0" borderId="18" xfId="0" applyNumberFormat="1" applyFont="1" applyFill="1" applyBorder="1" applyAlignment="1">
      <alignment horizontal="center" vertical="center"/>
    </xf>
    <xf numFmtId="3" fontId="8" fillId="0" borderId="29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3" fontId="8" fillId="0" borderId="33" xfId="0" applyNumberFormat="1" applyFont="1" applyBorder="1" applyAlignment="1">
      <alignment horizontal="center" vertical="center"/>
    </xf>
    <xf numFmtId="3" fontId="8" fillId="0" borderId="34" xfId="0" applyNumberFormat="1" applyFont="1" applyBorder="1" applyAlignment="1">
      <alignment horizontal="center" vertical="center"/>
    </xf>
    <xf numFmtId="3" fontId="8" fillId="0" borderId="25" xfId="0" applyNumberFormat="1" applyFont="1" applyBorder="1" applyAlignment="1">
      <alignment horizontal="center" vertical="center"/>
    </xf>
    <xf numFmtId="1" fontId="8" fillId="0" borderId="34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 vertical="center"/>
    </xf>
    <xf numFmtId="3" fontId="8" fillId="0" borderId="30" xfId="0" applyNumberFormat="1" applyFont="1" applyBorder="1" applyAlignment="1">
      <alignment horizontal="center" vertical="center"/>
    </xf>
    <xf numFmtId="3" fontId="8" fillId="0" borderId="31" xfId="0" applyNumberFormat="1" applyFont="1" applyBorder="1" applyAlignment="1">
      <alignment horizontal="center" vertical="center"/>
    </xf>
    <xf numFmtId="3" fontId="8" fillId="0" borderId="28" xfId="0" applyNumberFormat="1" applyFont="1" applyBorder="1" applyAlignment="1">
      <alignment horizontal="center" vertical="center"/>
    </xf>
    <xf numFmtId="3" fontId="8" fillId="0" borderId="13" xfId="0" applyNumberFormat="1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3" fontId="8" fillId="4" borderId="23" xfId="0" applyNumberFormat="1" applyFont="1" applyFill="1" applyBorder="1" applyAlignment="1">
      <alignment horizontal="center" vertical="center"/>
    </xf>
    <xf numFmtId="3" fontId="9" fillId="0" borderId="24" xfId="0" applyNumberFormat="1" applyFont="1" applyBorder="1" applyAlignment="1" applyProtection="1">
      <alignment horizontal="center" vertical="center"/>
      <protection hidden="1"/>
    </xf>
    <xf numFmtId="3" fontId="9" fillId="0" borderId="23" xfId="0" applyNumberFormat="1" applyFont="1" applyBorder="1" applyAlignment="1" applyProtection="1">
      <alignment horizontal="center" vertical="center"/>
      <protection hidden="1"/>
    </xf>
    <xf numFmtId="3" fontId="9" fillId="0" borderId="27" xfId="0" applyNumberFormat="1" applyFont="1" applyBorder="1" applyAlignment="1" applyProtection="1">
      <alignment horizontal="center" vertical="center"/>
      <protection hidden="1"/>
    </xf>
    <xf numFmtId="3" fontId="9" fillId="0" borderId="26" xfId="0" applyNumberFormat="1" applyFont="1" applyBorder="1" applyAlignment="1" applyProtection="1">
      <alignment horizontal="center" vertical="center"/>
      <protection hidden="1"/>
    </xf>
    <xf numFmtId="0" fontId="9" fillId="0" borderId="24" xfId="0" applyFont="1" applyBorder="1" applyAlignment="1" applyProtection="1">
      <alignment horizontal="center" vertical="center"/>
      <protection hidden="1"/>
    </xf>
    <xf numFmtId="0" fontId="9" fillId="0" borderId="23" xfId="0" applyFont="1" applyBorder="1" applyAlignment="1" applyProtection="1">
      <alignment horizontal="center" vertical="center"/>
      <protection hidden="1"/>
    </xf>
    <xf numFmtId="0" fontId="6" fillId="0" borderId="27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0" fontId="6" fillId="0" borderId="21" xfId="0" applyFont="1" applyBorder="1" applyAlignment="1" applyProtection="1">
      <alignment horizontal="center" vertical="center"/>
      <protection hidden="1"/>
    </xf>
    <xf numFmtId="0" fontId="9" fillId="0" borderId="1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165" fontId="9" fillId="0" borderId="10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9" fillId="3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49" fontId="9" fillId="0" borderId="22" xfId="0" applyNumberFormat="1" applyFont="1" applyFill="1" applyBorder="1" applyAlignment="1">
      <alignment horizontal="center" vertical="center"/>
    </xf>
    <xf numFmtId="49" fontId="9" fillId="0" borderId="20" xfId="0" applyNumberFormat="1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0" borderId="19" xfId="0" applyNumberFormat="1" applyFont="1" applyFill="1" applyBorder="1" applyAlignment="1">
      <alignment horizontal="center" vertical="center"/>
    </xf>
    <xf numFmtId="0" fontId="9" fillId="0" borderId="17" xfId="0" applyNumberFormat="1" applyFont="1" applyFill="1" applyBorder="1" applyAlignment="1">
      <alignment horizontal="center" vertical="center"/>
    </xf>
    <xf numFmtId="1" fontId="9" fillId="0" borderId="17" xfId="0" applyNumberFormat="1" applyFont="1" applyFill="1" applyBorder="1" applyAlignment="1">
      <alignment horizontal="center" vertical="center"/>
    </xf>
    <xf numFmtId="1" fontId="9" fillId="0" borderId="18" xfId="0" applyNumberFormat="1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9" fillId="0" borderId="35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2" fontId="9" fillId="0" borderId="35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2" fontId="9" fillId="0" borderId="31" xfId="0" applyNumberFormat="1" applyFont="1" applyBorder="1" applyAlignment="1">
      <alignment horizontal="center" vertical="center"/>
    </xf>
    <xf numFmtId="2" fontId="9" fillId="0" borderId="31" xfId="0" applyNumberFormat="1" applyFont="1" applyFill="1" applyBorder="1" applyAlignment="1">
      <alignment horizontal="center" vertical="center"/>
    </xf>
    <xf numFmtId="2" fontId="9" fillId="0" borderId="21" xfId="0" applyNumberFormat="1" applyFont="1" applyBorder="1" applyAlignment="1">
      <alignment horizontal="center" vertical="center"/>
    </xf>
    <xf numFmtId="164" fontId="9" fillId="0" borderId="13" xfId="0" applyNumberFormat="1" applyFont="1" applyBorder="1" applyAlignment="1">
      <alignment horizontal="center" vertical="center"/>
    </xf>
    <xf numFmtId="164" fontId="9" fillId="0" borderId="31" xfId="0" applyNumberFormat="1" applyFont="1" applyBorder="1" applyAlignment="1">
      <alignment horizontal="center" vertical="center"/>
    </xf>
    <xf numFmtId="164" fontId="9" fillId="0" borderId="21" xfId="0" applyNumberFormat="1" applyFont="1" applyBorder="1" applyAlignment="1">
      <alignment horizontal="center" vertical="center"/>
    </xf>
    <xf numFmtId="164" fontId="9" fillId="0" borderId="33" xfId="0" applyNumberFormat="1" applyFont="1" applyBorder="1" applyAlignment="1">
      <alignment horizontal="center" vertical="center"/>
    </xf>
    <xf numFmtId="164" fontId="9" fillId="0" borderId="11" xfId="0" applyNumberFormat="1" applyFont="1" applyBorder="1" applyAlignment="1">
      <alignment horizontal="center" vertical="center"/>
    </xf>
    <xf numFmtId="164" fontId="9" fillId="0" borderId="28" xfId="0" applyNumberFormat="1" applyFont="1" applyBorder="1" applyAlignment="1">
      <alignment horizontal="center" vertical="center"/>
    </xf>
    <xf numFmtId="165" fontId="9" fillId="0" borderId="13" xfId="0" applyNumberFormat="1" applyFont="1" applyBorder="1" applyAlignment="1">
      <alignment horizontal="center" vertical="center"/>
    </xf>
    <xf numFmtId="165" fontId="9" fillId="0" borderId="31" xfId="0" applyNumberFormat="1" applyFont="1" applyBorder="1" applyAlignment="1">
      <alignment horizontal="center" vertical="center"/>
    </xf>
    <xf numFmtId="164" fontId="9" fillId="0" borderId="30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4" fontId="9" fillId="3" borderId="13" xfId="0" applyNumberFormat="1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2" fontId="9" fillId="0" borderId="28" xfId="0" applyNumberFormat="1" applyFont="1" applyFill="1" applyBorder="1" applyAlignment="1">
      <alignment horizontal="center" vertical="center"/>
    </xf>
    <xf numFmtId="2" fontId="9" fillId="0" borderId="28" xfId="0" applyNumberFormat="1" applyFont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49" fontId="9" fillId="0" borderId="11" xfId="0" applyNumberFormat="1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65" fontId="9" fillId="0" borderId="7" xfId="0" applyNumberFormat="1" applyFont="1" applyBorder="1" applyAlignment="1">
      <alignment horizontal="center" vertical="center"/>
    </xf>
    <xf numFmtId="165" fontId="9" fillId="3" borderId="10" xfId="0" applyNumberFormat="1" applyFont="1" applyFill="1" applyBorder="1" applyAlignment="1">
      <alignment horizontal="center" vertical="center"/>
    </xf>
    <xf numFmtId="165" fontId="9" fillId="3" borderId="5" xfId="0" applyNumberFormat="1" applyFont="1" applyFill="1" applyBorder="1" applyAlignment="1">
      <alignment horizontal="center" vertical="center"/>
    </xf>
    <xf numFmtId="165" fontId="9" fillId="4" borderId="5" xfId="0" applyNumberFormat="1" applyFont="1" applyFill="1" applyBorder="1" applyAlignment="1">
      <alignment horizontal="center" vertical="center"/>
    </xf>
    <xf numFmtId="165" fontId="9" fillId="3" borderId="7" xfId="0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3" fontId="8" fillId="0" borderId="36" xfId="0" applyNumberFormat="1" applyFont="1" applyBorder="1" applyAlignment="1">
      <alignment horizontal="center" vertical="center"/>
    </xf>
    <xf numFmtId="3" fontId="9" fillId="0" borderId="16" xfId="0" applyNumberFormat="1" applyFont="1" applyBorder="1" applyAlignment="1" applyProtection="1">
      <alignment horizontal="center" vertical="center"/>
      <protection hidden="1"/>
    </xf>
    <xf numFmtId="2" fontId="9" fillId="0" borderId="30" xfId="0" applyNumberFormat="1" applyFont="1" applyBorder="1" applyAlignment="1">
      <alignment horizontal="center" vertical="center"/>
    </xf>
    <xf numFmtId="3" fontId="9" fillId="2" borderId="8" xfId="0" applyNumberFormat="1" applyFont="1" applyFill="1" applyBorder="1" applyAlignment="1" applyProtection="1">
      <alignment horizontal="center" vertical="center"/>
      <protection hidden="1"/>
    </xf>
    <xf numFmtId="3" fontId="9" fillId="2" borderId="7" xfId="0" applyNumberFormat="1" applyFont="1" applyFill="1" applyBorder="1" applyAlignment="1" applyProtection="1">
      <alignment horizontal="center" vertical="center"/>
      <protection hidden="1"/>
    </xf>
    <xf numFmtId="3" fontId="9" fillId="2" borderId="15" xfId="0" applyNumberFormat="1" applyFont="1" applyFill="1" applyBorder="1" applyAlignment="1" applyProtection="1">
      <alignment horizontal="center" vertical="center"/>
      <protection hidden="1"/>
    </xf>
    <xf numFmtId="0" fontId="8" fillId="0" borderId="16" xfId="0" applyFont="1" applyBorder="1" applyAlignment="1">
      <alignment horizontal="center" vertical="center" wrapText="1"/>
    </xf>
    <xf numFmtId="3" fontId="12" fillId="2" borderId="10" xfId="0" applyNumberFormat="1" applyFont="1" applyFill="1" applyBorder="1" applyAlignment="1" applyProtection="1">
      <alignment horizontal="center" vertical="center"/>
      <protection hidden="1"/>
    </xf>
    <xf numFmtId="3" fontId="12" fillId="2" borderId="5" xfId="0" applyNumberFormat="1" applyFont="1" applyFill="1" applyBorder="1" applyAlignment="1" applyProtection="1">
      <alignment horizontal="center" vertical="center"/>
      <protection hidden="1"/>
    </xf>
    <xf numFmtId="3" fontId="8" fillId="0" borderId="7" xfId="0" applyNumberFormat="1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/>
    </xf>
    <xf numFmtId="3" fontId="8" fillId="0" borderId="15" xfId="0" applyNumberFormat="1" applyFont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/>
    </xf>
    <xf numFmtId="3" fontId="9" fillId="0" borderId="30" xfId="0" applyNumberFormat="1" applyFont="1" applyBorder="1" applyAlignment="1" applyProtection="1">
      <alignment horizontal="center" vertical="center"/>
      <protection hidden="1"/>
    </xf>
    <xf numFmtId="0" fontId="9" fillId="3" borderId="8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3" fontId="8" fillId="0" borderId="35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0" fillId="0" borderId="0" xfId="0" applyBorder="1"/>
    <xf numFmtId="0" fontId="13" fillId="0" borderId="8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165" fontId="9" fillId="2" borderId="5" xfId="0" applyNumberFormat="1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3" fontId="8" fillId="2" borderId="2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readingOrder="1"/>
    </xf>
    <xf numFmtId="0" fontId="6" fillId="0" borderId="0" xfId="0" applyFont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0</xdr:row>
      <xdr:rowOff>184123</xdr:rowOff>
    </xdr:from>
    <xdr:to>
      <xdr:col>0</xdr:col>
      <xdr:colOff>2314949</xdr:colOff>
      <xdr:row>4</xdr:row>
      <xdr:rowOff>9524</xdr:rowOff>
    </xdr:to>
    <xdr:pic>
      <xdr:nvPicPr>
        <xdr:cNvPr id="2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8124" y="184123"/>
          <a:ext cx="2076825" cy="1444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247650</xdr:colOff>
      <xdr:row>202</xdr:row>
      <xdr:rowOff>157162</xdr:rowOff>
    </xdr:from>
    <xdr:ext cx="914400" cy="264560"/>
    <xdr:sp macro="" textlink="">
      <xdr:nvSpPr>
        <xdr:cNvPr id="3" name="TextBox 2"/>
        <xdr:cNvSpPr txBox="1"/>
      </xdr:nvSpPr>
      <xdr:spPr>
        <a:xfrm>
          <a:off x="10496550" y="22807612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twoCellAnchor editAs="oneCell">
    <xdr:from>
      <xdr:col>0</xdr:col>
      <xdr:colOff>76200</xdr:colOff>
      <xdr:row>0</xdr:row>
      <xdr:rowOff>7620</xdr:rowOff>
    </xdr:from>
    <xdr:to>
      <xdr:col>0</xdr:col>
      <xdr:colOff>2453640</xdr:colOff>
      <xdr:row>5</xdr:row>
      <xdr:rowOff>69964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"/>
          <a:ext cx="2377440" cy="1693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7619</xdr:rowOff>
    </xdr:from>
    <xdr:to>
      <xdr:col>0</xdr:col>
      <xdr:colOff>2448886</xdr:colOff>
      <xdr:row>5</xdr:row>
      <xdr:rowOff>83820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19"/>
          <a:ext cx="2372686" cy="1706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13"/>
  <sheetViews>
    <sheetView tabSelected="1" workbookViewId="0">
      <selection activeCell="I10" sqref="I10"/>
    </sheetView>
  </sheetViews>
  <sheetFormatPr defaultRowHeight="15" x14ac:dyDescent="0.25"/>
  <cols>
    <col min="1" max="1" width="37" customWidth="1"/>
    <col min="2" max="2" width="17.5703125" customWidth="1"/>
    <col min="3" max="3" width="19" customWidth="1"/>
    <col min="4" max="4" width="15.7109375" customWidth="1"/>
    <col min="5" max="5" width="17.7109375" customWidth="1"/>
    <col min="6" max="6" width="28.7109375" customWidth="1"/>
    <col min="7" max="7" width="10.85546875" bestFit="1" customWidth="1"/>
    <col min="11" max="11" width="8.28515625" customWidth="1"/>
    <col min="223" max="223" width="37" customWidth="1"/>
    <col min="224" max="224" width="17.5703125" customWidth="1"/>
    <col min="225" max="225" width="19" customWidth="1"/>
    <col min="226" max="226" width="15.7109375" customWidth="1"/>
    <col min="227" max="227" width="17.7109375" customWidth="1"/>
    <col min="228" max="228" width="32.5703125" customWidth="1"/>
    <col min="479" max="479" width="37" customWidth="1"/>
    <col min="480" max="480" width="17.5703125" customWidth="1"/>
    <col min="481" max="481" width="19" customWidth="1"/>
    <col min="482" max="482" width="15.7109375" customWidth="1"/>
    <col min="483" max="483" width="17.7109375" customWidth="1"/>
    <col min="484" max="484" width="32.5703125" customWidth="1"/>
    <col min="735" max="735" width="37" customWidth="1"/>
    <col min="736" max="736" width="17.5703125" customWidth="1"/>
    <col min="737" max="737" width="19" customWidth="1"/>
    <col min="738" max="738" width="15.7109375" customWidth="1"/>
    <col min="739" max="739" width="17.7109375" customWidth="1"/>
    <col min="740" max="740" width="32.5703125" customWidth="1"/>
    <col min="991" max="991" width="37" customWidth="1"/>
    <col min="992" max="992" width="17.5703125" customWidth="1"/>
    <col min="993" max="993" width="19" customWidth="1"/>
    <col min="994" max="994" width="15.7109375" customWidth="1"/>
    <col min="995" max="995" width="17.7109375" customWidth="1"/>
    <col min="996" max="996" width="32.5703125" customWidth="1"/>
    <col min="1247" max="1247" width="37" customWidth="1"/>
    <col min="1248" max="1248" width="17.5703125" customWidth="1"/>
    <col min="1249" max="1249" width="19" customWidth="1"/>
    <col min="1250" max="1250" width="15.7109375" customWidth="1"/>
    <col min="1251" max="1251" width="17.7109375" customWidth="1"/>
    <col min="1252" max="1252" width="32.5703125" customWidth="1"/>
    <col min="1503" max="1503" width="37" customWidth="1"/>
    <col min="1504" max="1504" width="17.5703125" customWidth="1"/>
    <col min="1505" max="1505" width="19" customWidth="1"/>
    <col min="1506" max="1506" width="15.7109375" customWidth="1"/>
    <col min="1507" max="1507" width="17.7109375" customWidth="1"/>
    <col min="1508" max="1508" width="32.5703125" customWidth="1"/>
    <col min="1759" max="1759" width="37" customWidth="1"/>
    <col min="1760" max="1760" width="17.5703125" customWidth="1"/>
    <col min="1761" max="1761" width="19" customWidth="1"/>
    <col min="1762" max="1762" width="15.7109375" customWidth="1"/>
    <col min="1763" max="1763" width="17.7109375" customWidth="1"/>
    <col min="1764" max="1764" width="32.5703125" customWidth="1"/>
    <col min="2015" max="2015" width="37" customWidth="1"/>
    <col min="2016" max="2016" width="17.5703125" customWidth="1"/>
    <col min="2017" max="2017" width="19" customWidth="1"/>
    <col min="2018" max="2018" width="15.7109375" customWidth="1"/>
    <col min="2019" max="2019" width="17.7109375" customWidth="1"/>
    <col min="2020" max="2020" width="32.5703125" customWidth="1"/>
    <col min="2271" max="2271" width="37" customWidth="1"/>
    <col min="2272" max="2272" width="17.5703125" customWidth="1"/>
    <col min="2273" max="2273" width="19" customWidth="1"/>
    <col min="2274" max="2274" width="15.7109375" customWidth="1"/>
    <col min="2275" max="2275" width="17.7109375" customWidth="1"/>
    <col min="2276" max="2276" width="32.5703125" customWidth="1"/>
    <col min="2527" max="2527" width="37" customWidth="1"/>
    <col min="2528" max="2528" width="17.5703125" customWidth="1"/>
    <col min="2529" max="2529" width="19" customWidth="1"/>
    <col min="2530" max="2530" width="15.7109375" customWidth="1"/>
    <col min="2531" max="2531" width="17.7109375" customWidth="1"/>
    <col min="2532" max="2532" width="32.5703125" customWidth="1"/>
    <col min="2783" max="2783" width="37" customWidth="1"/>
    <col min="2784" max="2784" width="17.5703125" customWidth="1"/>
    <col min="2785" max="2785" width="19" customWidth="1"/>
    <col min="2786" max="2786" width="15.7109375" customWidth="1"/>
    <col min="2787" max="2787" width="17.7109375" customWidth="1"/>
    <col min="2788" max="2788" width="32.5703125" customWidth="1"/>
    <col min="3039" max="3039" width="37" customWidth="1"/>
    <col min="3040" max="3040" width="17.5703125" customWidth="1"/>
    <col min="3041" max="3041" width="19" customWidth="1"/>
    <col min="3042" max="3042" width="15.7109375" customWidth="1"/>
    <col min="3043" max="3043" width="17.7109375" customWidth="1"/>
    <col min="3044" max="3044" width="32.5703125" customWidth="1"/>
    <col min="3295" max="3295" width="37" customWidth="1"/>
    <col min="3296" max="3296" width="17.5703125" customWidth="1"/>
    <col min="3297" max="3297" width="19" customWidth="1"/>
    <col min="3298" max="3298" width="15.7109375" customWidth="1"/>
    <col min="3299" max="3299" width="17.7109375" customWidth="1"/>
    <col min="3300" max="3300" width="32.5703125" customWidth="1"/>
    <col min="3551" max="3551" width="37" customWidth="1"/>
    <col min="3552" max="3552" width="17.5703125" customWidth="1"/>
    <col min="3553" max="3553" width="19" customWidth="1"/>
    <col min="3554" max="3554" width="15.7109375" customWidth="1"/>
    <col min="3555" max="3555" width="17.7109375" customWidth="1"/>
    <col min="3556" max="3556" width="32.5703125" customWidth="1"/>
    <col min="3807" max="3807" width="37" customWidth="1"/>
    <col min="3808" max="3808" width="17.5703125" customWidth="1"/>
    <col min="3809" max="3809" width="19" customWidth="1"/>
    <col min="3810" max="3810" width="15.7109375" customWidth="1"/>
    <col min="3811" max="3811" width="17.7109375" customWidth="1"/>
    <col min="3812" max="3812" width="32.5703125" customWidth="1"/>
    <col min="4063" max="4063" width="37" customWidth="1"/>
    <col min="4064" max="4064" width="17.5703125" customWidth="1"/>
    <col min="4065" max="4065" width="19" customWidth="1"/>
    <col min="4066" max="4066" width="15.7109375" customWidth="1"/>
    <col min="4067" max="4067" width="17.7109375" customWidth="1"/>
    <col min="4068" max="4068" width="32.5703125" customWidth="1"/>
    <col min="4319" max="4319" width="37" customWidth="1"/>
    <col min="4320" max="4320" width="17.5703125" customWidth="1"/>
    <col min="4321" max="4321" width="19" customWidth="1"/>
    <col min="4322" max="4322" width="15.7109375" customWidth="1"/>
    <col min="4323" max="4323" width="17.7109375" customWidth="1"/>
    <col min="4324" max="4324" width="32.5703125" customWidth="1"/>
    <col min="4575" max="4575" width="37" customWidth="1"/>
    <col min="4576" max="4576" width="17.5703125" customWidth="1"/>
    <col min="4577" max="4577" width="19" customWidth="1"/>
    <col min="4578" max="4578" width="15.7109375" customWidth="1"/>
    <col min="4579" max="4579" width="17.7109375" customWidth="1"/>
    <col min="4580" max="4580" width="32.5703125" customWidth="1"/>
    <col min="4831" max="4831" width="37" customWidth="1"/>
    <col min="4832" max="4832" width="17.5703125" customWidth="1"/>
    <col min="4833" max="4833" width="19" customWidth="1"/>
    <col min="4834" max="4834" width="15.7109375" customWidth="1"/>
    <col min="4835" max="4835" width="17.7109375" customWidth="1"/>
    <col min="4836" max="4836" width="32.5703125" customWidth="1"/>
    <col min="5087" max="5087" width="37" customWidth="1"/>
    <col min="5088" max="5088" width="17.5703125" customWidth="1"/>
    <col min="5089" max="5089" width="19" customWidth="1"/>
    <col min="5090" max="5090" width="15.7109375" customWidth="1"/>
    <col min="5091" max="5091" width="17.7109375" customWidth="1"/>
    <col min="5092" max="5092" width="32.5703125" customWidth="1"/>
    <col min="5343" max="5343" width="37" customWidth="1"/>
    <col min="5344" max="5344" width="17.5703125" customWidth="1"/>
    <col min="5345" max="5345" width="19" customWidth="1"/>
    <col min="5346" max="5346" width="15.7109375" customWidth="1"/>
    <col min="5347" max="5347" width="17.7109375" customWidth="1"/>
    <col min="5348" max="5348" width="32.5703125" customWidth="1"/>
    <col min="5599" max="5599" width="37" customWidth="1"/>
    <col min="5600" max="5600" width="17.5703125" customWidth="1"/>
    <col min="5601" max="5601" width="19" customWidth="1"/>
    <col min="5602" max="5602" width="15.7109375" customWidth="1"/>
    <col min="5603" max="5603" width="17.7109375" customWidth="1"/>
    <col min="5604" max="5604" width="32.5703125" customWidth="1"/>
    <col min="5855" max="5855" width="37" customWidth="1"/>
    <col min="5856" max="5856" width="17.5703125" customWidth="1"/>
    <col min="5857" max="5857" width="19" customWidth="1"/>
    <col min="5858" max="5858" width="15.7109375" customWidth="1"/>
    <col min="5859" max="5859" width="17.7109375" customWidth="1"/>
    <col min="5860" max="5860" width="32.5703125" customWidth="1"/>
    <col min="6111" max="6111" width="37" customWidth="1"/>
    <col min="6112" max="6112" width="17.5703125" customWidth="1"/>
    <col min="6113" max="6113" width="19" customWidth="1"/>
    <col min="6114" max="6114" width="15.7109375" customWidth="1"/>
    <col min="6115" max="6115" width="17.7109375" customWidth="1"/>
    <col min="6116" max="6116" width="32.5703125" customWidth="1"/>
    <col min="6367" max="6367" width="37" customWidth="1"/>
    <col min="6368" max="6368" width="17.5703125" customWidth="1"/>
    <col min="6369" max="6369" width="19" customWidth="1"/>
    <col min="6370" max="6370" width="15.7109375" customWidth="1"/>
    <col min="6371" max="6371" width="17.7109375" customWidth="1"/>
    <col min="6372" max="6372" width="32.5703125" customWidth="1"/>
    <col min="6623" max="6623" width="37" customWidth="1"/>
    <col min="6624" max="6624" width="17.5703125" customWidth="1"/>
    <col min="6625" max="6625" width="19" customWidth="1"/>
    <col min="6626" max="6626" width="15.7109375" customWidth="1"/>
    <col min="6627" max="6627" width="17.7109375" customWidth="1"/>
    <col min="6628" max="6628" width="32.5703125" customWidth="1"/>
    <col min="6879" max="6879" width="37" customWidth="1"/>
    <col min="6880" max="6880" width="17.5703125" customWidth="1"/>
    <col min="6881" max="6881" width="19" customWidth="1"/>
    <col min="6882" max="6882" width="15.7109375" customWidth="1"/>
    <col min="6883" max="6883" width="17.7109375" customWidth="1"/>
    <col min="6884" max="6884" width="32.5703125" customWidth="1"/>
    <col min="7135" max="7135" width="37" customWidth="1"/>
    <col min="7136" max="7136" width="17.5703125" customWidth="1"/>
    <col min="7137" max="7137" width="19" customWidth="1"/>
    <col min="7138" max="7138" width="15.7109375" customWidth="1"/>
    <col min="7139" max="7139" width="17.7109375" customWidth="1"/>
    <col min="7140" max="7140" width="32.5703125" customWidth="1"/>
    <col min="7391" max="7391" width="37" customWidth="1"/>
    <col min="7392" max="7392" width="17.5703125" customWidth="1"/>
    <col min="7393" max="7393" width="19" customWidth="1"/>
    <col min="7394" max="7394" width="15.7109375" customWidth="1"/>
    <col min="7395" max="7395" width="17.7109375" customWidth="1"/>
    <col min="7396" max="7396" width="32.5703125" customWidth="1"/>
    <col min="7647" max="7647" width="37" customWidth="1"/>
    <col min="7648" max="7648" width="17.5703125" customWidth="1"/>
    <col min="7649" max="7649" width="19" customWidth="1"/>
    <col min="7650" max="7650" width="15.7109375" customWidth="1"/>
    <col min="7651" max="7651" width="17.7109375" customWidth="1"/>
    <col min="7652" max="7652" width="32.5703125" customWidth="1"/>
    <col min="7903" max="7903" width="37" customWidth="1"/>
    <col min="7904" max="7904" width="17.5703125" customWidth="1"/>
    <col min="7905" max="7905" width="19" customWidth="1"/>
    <col min="7906" max="7906" width="15.7109375" customWidth="1"/>
    <col min="7907" max="7907" width="17.7109375" customWidth="1"/>
    <col min="7908" max="7908" width="32.5703125" customWidth="1"/>
    <col min="8159" max="8159" width="37" customWidth="1"/>
    <col min="8160" max="8160" width="17.5703125" customWidth="1"/>
    <col min="8161" max="8161" width="19" customWidth="1"/>
    <col min="8162" max="8162" width="15.7109375" customWidth="1"/>
    <col min="8163" max="8163" width="17.7109375" customWidth="1"/>
    <col min="8164" max="8164" width="32.5703125" customWidth="1"/>
    <col min="8415" max="8415" width="37" customWidth="1"/>
    <col min="8416" max="8416" width="17.5703125" customWidth="1"/>
    <col min="8417" max="8417" width="19" customWidth="1"/>
    <col min="8418" max="8418" width="15.7109375" customWidth="1"/>
    <col min="8419" max="8419" width="17.7109375" customWidth="1"/>
    <col min="8420" max="8420" width="32.5703125" customWidth="1"/>
    <col min="8671" max="8671" width="37" customWidth="1"/>
    <col min="8672" max="8672" width="17.5703125" customWidth="1"/>
    <col min="8673" max="8673" width="19" customWidth="1"/>
    <col min="8674" max="8674" width="15.7109375" customWidth="1"/>
    <col min="8675" max="8675" width="17.7109375" customWidth="1"/>
    <col min="8676" max="8676" width="32.5703125" customWidth="1"/>
    <col min="8927" max="8927" width="37" customWidth="1"/>
    <col min="8928" max="8928" width="17.5703125" customWidth="1"/>
    <col min="8929" max="8929" width="19" customWidth="1"/>
    <col min="8930" max="8930" width="15.7109375" customWidth="1"/>
    <col min="8931" max="8931" width="17.7109375" customWidth="1"/>
    <col min="8932" max="8932" width="32.5703125" customWidth="1"/>
    <col min="9183" max="9183" width="37" customWidth="1"/>
    <col min="9184" max="9184" width="17.5703125" customWidth="1"/>
    <col min="9185" max="9185" width="19" customWidth="1"/>
    <col min="9186" max="9186" width="15.7109375" customWidth="1"/>
    <col min="9187" max="9187" width="17.7109375" customWidth="1"/>
    <col min="9188" max="9188" width="32.5703125" customWidth="1"/>
    <col min="9439" max="9439" width="37" customWidth="1"/>
    <col min="9440" max="9440" width="17.5703125" customWidth="1"/>
    <col min="9441" max="9441" width="19" customWidth="1"/>
    <col min="9442" max="9442" width="15.7109375" customWidth="1"/>
    <col min="9443" max="9443" width="17.7109375" customWidth="1"/>
    <col min="9444" max="9444" width="32.5703125" customWidth="1"/>
    <col min="9695" max="9695" width="37" customWidth="1"/>
    <col min="9696" max="9696" width="17.5703125" customWidth="1"/>
    <col min="9697" max="9697" width="19" customWidth="1"/>
    <col min="9698" max="9698" width="15.7109375" customWidth="1"/>
    <col min="9699" max="9699" width="17.7109375" customWidth="1"/>
    <col min="9700" max="9700" width="32.5703125" customWidth="1"/>
    <col min="9951" max="9951" width="37" customWidth="1"/>
    <col min="9952" max="9952" width="17.5703125" customWidth="1"/>
    <col min="9953" max="9953" width="19" customWidth="1"/>
    <col min="9954" max="9954" width="15.7109375" customWidth="1"/>
    <col min="9955" max="9955" width="17.7109375" customWidth="1"/>
    <col min="9956" max="9956" width="32.5703125" customWidth="1"/>
    <col min="10207" max="10207" width="37" customWidth="1"/>
    <col min="10208" max="10208" width="17.5703125" customWidth="1"/>
    <col min="10209" max="10209" width="19" customWidth="1"/>
    <col min="10210" max="10210" width="15.7109375" customWidth="1"/>
    <col min="10211" max="10211" width="17.7109375" customWidth="1"/>
    <col min="10212" max="10212" width="32.5703125" customWidth="1"/>
    <col min="10463" max="10463" width="37" customWidth="1"/>
    <col min="10464" max="10464" width="17.5703125" customWidth="1"/>
    <col min="10465" max="10465" width="19" customWidth="1"/>
    <col min="10466" max="10466" width="15.7109375" customWidth="1"/>
    <col min="10467" max="10467" width="17.7109375" customWidth="1"/>
    <col min="10468" max="10468" width="32.5703125" customWidth="1"/>
    <col min="10719" max="10719" width="37" customWidth="1"/>
    <col min="10720" max="10720" width="17.5703125" customWidth="1"/>
    <col min="10721" max="10721" width="19" customWidth="1"/>
    <col min="10722" max="10722" width="15.7109375" customWidth="1"/>
    <col min="10723" max="10723" width="17.7109375" customWidth="1"/>
    <col min="10724" max="10724" width="32.5703125" customWidth="1"/>
    <col min="10975" max="10975" width="37" customWidth="1"/>
    <col min="10976" max="10976" width="17.5703125" customWidth="1"/>
    <col min="10977" max="10977" width="19" customWidth="1"/>
    <col min="10978" max="10978" width="15.7109375" customWidth="1"/>
    <col min="10979" max="10979" width="17.7109375" customWidth="1"/>
    <col min="10980" max="10980" width="32.5703125" customWidth="1"/>
    <col min="11231" max="11231" width="37" customWidth="1"/>
    <col min="11232" max="11232" width="17.5703125" customWidth="1"/>
    <col min="11233" max="11233" width="19" customWidth="1"/>
    <col min="11234" max="11234" width="15.7109375" customWidth="1"/>
    <col min="11235" max="11235" width="17.7109375" customWidth="1"/>
    <col min="11236" max="11236" width="32.5703125" customWidth="1"/>
    <col min="11487" max="11487" width="37" customWidth="1"/>
    <col min="11488" max="11488" width="17.5703125" customWidth="1"/>
    <col min="11489" max="11489" width="19" customWidth="1"/>
    <col min="11490" max="11490" width="15.7109375" customWidth="1"/>
    <col min="11491" max="11491" width="17.7109375" customWidth="1"/>
    <col min="11492" max="11492" width="32.5703125" customWidth="1"/>
    <col min="11743" max="11743" width="37" customWidth="1"/>
    <col min="11744" max="11744" width="17.5703125" customWidth="1"/>
    <col min="11745" max="11745" width="19" customWidth="1"/>
    <col min="11746" max="11746" width="15.7109375" customWidth="1"/>
    <col min="11747" max="11747" width="17.7109375" customWidth="1"/>
    <col min="11748" max="11748" width="32.5703125" customWidth="1"/>
    <col min="11999" max="11999" width="37" customWidth="1"/>
    <col min="12000" max="12000" width="17.5703125" customWidth="1"/>
    <col min="12001" max="12001" width="19" customWidth="1"/>
    <col min="12002" max="12002" width="15.7109375" customWidth="1"/>
    <col min="12003" max="12003" width="17.7109375" customWidth="1"/>
    <col min="12004" max="12004" width="32.5703125" customWidth="1"/>
    <col min="12255" max="12255" width="37" customWidth="1"/>
    <col min="12256" max="12256" width="17.5703125" customWidth="1"/>
    <col min="12257" max="12257" width="19" customWidth="1"/>
    <col min="12258" max="12258" width="15.7109375" customWidth="1"/>
    <col min="12259" max="12259" width="17.7109375" customWidth="1"/>
    <col min="12260" max="12260" width="32.5703125" customWidth="1"/>
    <col min="12511" max="12511" width="37" customWidth="1"/>
    <col min="12512" max="12512" width="17.5703125" customWidth="1"/>
    <col min="12513" max="12513" width="19" customWidth="1"/>
    <col min="12514" max="12514" width="15.7109375" customWidth="1"/>
    <col min="12515" max="12515" width="17.7109375" customWidth="1"/>
    <col min="12516" max="12516" width="32.5703125" customWidth="1"/>
    <col min="12767" max="12767" width="37" customWidth="1"/>
    <col min="12768" max="12768" width="17.5703125" customWidth="1"/>
    <col min="12769" max="12769" width="19" customWidth="1"/>
    <col min="12770" max="12770" width="15.7109375" customWidth="1"/>
    <col min="12771" max="12771" width="17.7109375" customWidth="1"/>
    <col min="12772" max="12772" width="32.5703125" customWidth="1"/>
    <col min="13023" max="13023" width="37" customWidth="1"/>
    <col min="13024" max="13024" width="17.5703125" customWidth="1"/>
    <col min="13025" max="13025" width="19" customWidth="1"/>
    <col min="13026" max="13026" width="15.7109375" customWidth="1"/>
    <col min="13027" max="13027" width="17.7109375" customWidth="1"/>
    <col min="13028" max="13028" width="32.5703125" customWidth="1"/>
    <col min="13279" max="13279" width="37" customWidth="1"/>
    <col min="13280" max="13280" width="17.5703125" customWidth="1"/>
    <col min="13281" max="13281" width="19" customWidth="1"/>
    <col min="13282" max="13282" width="15.7109375" customWidth="1"/>
    <col min="13283" max="13283" width="17.7109375" customWidth="1"/>
    <col min="13284" max="13284" width="32.5703125" customWidth="1"/>
    <col min="13535" max="13535" width="37" customWidth="1"/>
    <col min="13536" max="13536" width="17.5703125" customWidth="1"/>
    <col min="13537" max="13537" width="19" customWidth="1"/>
    <col min="13538" max="13538" width="15.7109375" customWidth="1"/>
    <col min="13539" max="13539" width="17.7109375" customWidth="1"/>
    <col min="13540" max="13540" width="32.5703125" customWidth="1"/>
    <col min="13791" max="13791" width="37" customWidth="1"/>
    <col min="13792" max="13792" width="17.5703125" customWidth="1"/>
    <col min="13793" max="13793" width="19" customWidth="1"/>
    <col min="13794" max="13794" width="15.7109375" customWidth="1"/>
    <col min="13795" max="13795" width="17.7109375" customWidth="1"/>
    <col min="13796" max="13796" width="32.5703125" customWidth="1"/>
    <col min="14047" max="14047" width="37" customWidth="1"/>
    <col min="14048" max="14048" width="17.5703125" customWidth="1"/>
    <col min="14049" max="14049" width="19" customWidth="1"/>
    <col min="14050" max="14050" width="15.7109375" customWidth="1"/>
    <col min="14051" max="14051" width="17.7109375" customWidth="1"/>
    <col min="14052" max="14052" width="32.5703125" customWidth="1"/>
    <col min="14303" max="14303" width="37" customWidth="1"/>
    <col min="14304" max="14304" width="17.5703125" customWidth="1"/>
    <col min="14305" max="14305" width="19" customWidth="1"/>
    <col min="14306" max="14306" width="15.7109375" customWidth="1"/>
    <col min="14307" max="14307" width="17.7109375" customWidth="1"/>
    <col min="14308" max="14308" width="32.5703125" customWidth="1"/>
    <col min="14559" max="14559" width="37" customWidth="1"/>
    <col min="14560" max="14560" width="17.5703125" customWidth="1"/>
    <col min="14561" max="14561" width="19" customWidth="1"/>
    <col min="14562" max="14562" width="15.7109375" customWidth="1"/>
    <col min="14563" max="14563" width="17.7109375" customWidth="1"/>
    <col min="14564" max="14564" width="32.5703125" customWidth="1"/>
    <col min="14815" max="14815" width="37" customWidth="1"/>
    <col min="14816" max="14816" width="17.5703125" customWidth="1"/>
    <col min="14817" max="14817" width="19" customWidth="1"/>
    <col min="14818" max="14818" width="15.7109375" customWidth="1"/>
    <col min="14819" max="14819" width="17.7109375" customWidth="1"/>
    <col min="14820" max="14820" width="32.5703125" customWidth="1"/>
    <col min="15071" max="15071" width="37" customWidth="1"/>
    <col min="15072" max="15072" width="17.5703125" customWidth="1"/>
    <col min="15073" max="15073" width="19" customWidth="1"/>
    <col min="15074" max="15074" width="15.7109375" customWidth="1"/>
    <col min="15075" max="15075" width="17.7109375" customWidth="1"/>
    <col min="15076" max="15076" width="32.5703125" customWidth="1"/>
    <col min="15327" max="15327" width="37" customWidth="1"/>
    <col min="15328" max="15328" width="17.5703125" customWidth="1"/>
    <col min="15329" max="15329" width="19" customWidth="1"/>
    <col min="15330" max="15330" width="15.7109375" customWidth="1"/>
    <col min="15331" max="15331" width="17.7109375" customWidth="1"/>
    <col min="15332" max="15332" width="32.5703125" customWidth="1"/>
    <col min="15583" max="15583" width="37" customWidth="1"/>
    <col min="15584" max="15584" width="17.5703125" customWidth="1"/>
    <col min="15585" max="15585" width="19" customWidth="1"/>
    <col min="15586" max="15586" width="15.7109375" customWidth="1"/>
    <col min="15587" max="15587" width="17.7109375" customWidth="1"/>
    <col min="15588" max="15588" width="32.5703125" customWidth="1"/>
    <col min="15839" max="15839" width="37" customWidth="1"/>
    <col min="15840" max="15840" width="17.5703125" customWidth="1"/>
    <col min="15841" max="15841" width="19" customWidth="1"/>
    <col min="15842" max="15842" width="15.7109375" customWidth="1"/>
    <col min="15843" max="15843" width="17.7109375" customWidth="1"/>
    <col min="15844" max="15844" width="32.5703125" customWidth="1"/>
    <col min="16095" max="16095" width="37" customWidth="1"/>
    <col min="16096" max="16096" width="17.5703125" customWidth="1"/>
    <col min="16097" max="16097" width="19" customWidth="1"/>
    <col min="16098" max="16098" width="15.7109375" customWidth="1"/>
    <col min="16099" max="16099" width="17.7109375" customWidth="1"/>
    <col min="16100" max="16100" width="32.5703125" customWidth="1"/>
  </cols>
  <sheetData>
    <row r="2" spans="1:6" ht="23.25" x14ac:dyDescent="0.35">
      <c r="A2" s="230" t="s">
        <v>240</v>
      </c>
      <c r="B2" s="230"/>
      <c r="C2" s="230"/>
      <c r="D2" s="230"/>
      <c r="E2" s="230"/>
      <c r="F2" s="230"/>
    </row>
    <row r="3" spans="1:6" ht="72.75" customHeight="1" x14ac:dyDescent="1.25">
      <c r="A3" s="1" t="s">
        <v>0</v>
      </c>
      <c r="B3" s="231" t="s">
        <v>239</v>
      </c>
      <c r="C3" s="231"/>
      <c r="D3" s="231"/>
      <c r="E3" s="231"/>
      <c r="F3" s="231"/>
    </row>
    <row r="4" spans="1:6" ht="16.5" customHeight="1" x14ac:dyDescent="0.25">
      <c r="A4" s="2" t="s">
        <v>1</v>
      </c>
      <c r="B4" s="232" t="s">
        <v>204</v>
      </c>
      <c r="C4" s="232"/>
      <c r="D4" s="232"/>
      <c r="E4" s="232"/>
      <c r="F4" s="232"/>
    </row>
    <row r="5" spans="1:6" ht="2.4500000000000002" customHeight="1" x14ac:dyDescent="0.25">
      <c r="A5" s="3"/>
      <c r="B5" s="232"/>
      <c r="C5" s="232"/>
      <c r="D5" s="232"/>
      <c r="E5" s="232"/>
      <c r="F5" s="232"/>
    </row>
    <row r="6" spans="1:6" ht="15.75" thickBot="1" x14ac:dyDescent="0.3">
      <c r="F6" s="66">
        <v>45712.444444444445</v>
      </c>
    </row>
    <row r="7" spans="1:6" ht="16.5" thickBot="1" x14ac:dyDescent="0.3">
      <c r="A7" s="4" t="s">
        <v>2</v>
      </c>
      <c r="B7" s="119" t="s">
        <v>3</v>
      </c>
      <c r="C7" s="70" t="s">
        <v>4</v>
      </c>
      <c r="D7" s="198" t="s">
        <v>5</v>
      </c>
      <c r="E7" s="9" t="s">
        <v>6</v>
      </c>
      <c r="F7" s="90" t="s">
        <v>7</v>
      </c>
    </row>
    <row r="8" spans="1:6" ht="13.5" customHeight="1" x14ac:dyDescent="0.25">
      <c r="A8" s="227" t="s">
        <v>8</v>
      </c>
      <c r="B8" s="119">
        <v>2</v>
      </c>
      <c r="C8" s="70" t="s">
        <v>9</v>
      </c>
      <c r="D8" s="148">
        <v>34</v>
      </c>
      <c r="E8" s="83">
        <f>D8/1000*F8</f>
        <v>10540</v>
      </c>
      <c r="F8" s="212">
        <v>310000</v>
      </c>
    </row>
    <row r="9" spans="1:6" ht="13.5" customHeight="1" x14ac:dyDescent="0.25">
      <c r="A9" s="228"/>
      <c r="B9" s="120">
        <v>2</v>
      </c>
      <c r="C9" s="37" t="s">
        <v>10</v>
      </c>
      <c r="D9" s="58">
        <v>53</v>
      </c>
      <c r="E9" s="39">
        <f t="shared" ref="E9:E77" si="0">D9/1000*F9</f>
        <v>16430</v>
      </c>
      <c r="F9" s="32">
        <v>310000</v>
      </c>
    </row>
    <row r="10" spans="1:6" ht="13.5" customHeight="1" x14ac:dyDescent="0.25">
      <c r="A10" s="228"/>
      <c r="B10" s="121">
        <v>3</v>
      </c>
      <c r="C10" s="37" t="s">
        <v>9</v>
      </c>
      <c r="D10" s="58">
        <v>53.3</v>
      </c>
      <c r="E10" s="39">
        <f>D10/1000*F10</f>
        <v>16256.5</v>
      </c>
      <c r="F10" s="32">
        <v>305000</v>
      </c>
    </row>
    <row r="11" spans="1:6" ht="13.5" customHeight="1" x14ac:dyDescent="0.25">
      <c r="A11" s="228"/>
      <c r="B11" s="121">
        <v>3</v>
      </c>
      <c r="C11" s="37" t="s">
        <v>10</v>
      </c>
      <c r="D11" s="58">
        <v>77</v>
      </c>
      <c r="E11" s="39">
        <f t="shared" si="0"/>
        <v>23485</v>
      </c>
      <c r="F11" s="32">
        <v>305000</v>
      </c>
    </row>
    <row r="12" spans="1:6" ht="13.5" hidden="1" customHeight="1" x14ac:dyDescent="0.25">
      <c r="A12" s="228"/>
      <c r="B12" s="121">
        <v>4</v>
      </c>
      <c r="C12" s="37" t="s">
        <v>154</v>
      </c>
      <c r="D12" s="58">
        <v>236</v>
      </c>
      <c r="E12" s="39">
        <f t="shared" si="0"/>
        <v>75520</v>
      </c>
      <c r="F12" s="32">
        <v>320000</v>
      </c>
    </row>
    <row r="13" spans="1:6" ht="13.5" customHeight="1" x14ac:dyDescent="0.25">
      <c r="A13" s="228"/>
      <c r="B13" s="121">
        <v>4</v>
      </c>
      <c r="C13" s="37" t="s">
        <v>11</v>
      </c>
      <c r="D13" s="58">
        <v>298</v>
      </c>
      <c r="E13" s="39">
        <f>D13/1000*F13</f>
        <v>89400</v>
      </c>
      <c r="F13" s="41">
        <v>300000</v>
      </c>
    </row>
    <row r="14" spans="1:6" ht="13.5" hidden="1" customHeight="1" x14ac:dyDescent="0.25">
      <c r="A14" s="228"/>
      <c r="B14" s="121">
        <v>5</v>
      </c>
      <c r="C14" s="37" t="s">
        <v>154</v>
      </c>
      <c r="D14" s="58">
        <v>305</v>
      </c>
      <c r="E14" s="39">
        <f>D14/1000*F14</f>
        <v>91500</v>
      </c>
      <c r="F14" s="41">
        <v>300000</v>
      </c>
    </row>
    <row r="15" spans="1:6" ht="13.5" customHeight="1" x14ac:dyDescent="0.25">
      <c r="A15" s="228"/>
      <c r="B15" s="121">
        <v>5</v>
      </c>
      <c r="C15" s="37" t="s">
        <v>11</v>
      </c>
      <c r="D15" s="58">
        <v>370</v>
      </c>
      <c r="E15" s="39">
        <f t="shared" si="0"/>
        <v>111000</v>
      </c>
      <c r="F15" s="41">
        <v>300000</v>
      </c>
    </row>
    <row r="16" spans="1:6" ht="13.5" customHeight="1" x14ac:dyDescent="0.25">
      <c r="A16" s="228"/>
      <c r="B16" s="121">
        <v>6</v>
      </c>
      <c r="C16" s="37" t="s">
        <v>11</v>
      </c>
      <c r="D16" s="58">
        <v>435</v>
      </c>
      <c r="E16" s="39">
        <f t="shared" si="0"/>
        <v>130500</v>
      </c>
      <c r="F16" s="41">
        <v>300000</v>
      </c>
    </row>
    <row r="17" spans="1:6" ht="13.5" customHeight="1" x14ac:dyDescent="0.25">
      <c r="A17" s="228"/>
      <c r="B17" s="122">
        <v>8</v>
      </c>
      <c r="C17" s="37" t="s">
        <v>11</v>
      </c>
      <c r="D17" s="58">
        <v>585</v>
      </c>
      <c r="E17" s="39">
        <f t="shared" si="0"/>
        <v>175500</v>
      </c>
      <c r="F17" s="41">
        <v>300000</v>
      </c>
    </row>
    <row r="18" spans="1:6" ht="13.5" customHeight="1" x14ac:dyDescent="0.25">
      <c r="A18" s="228"/>
      <c r="B18" s="122">
        <v>10</v>
      </c>
      <c r="C18" s="37" t="s">
        <v>11</v>
      </c>
      <c r="D18" s="58">
        <v>722</v>
      </c>
      <c r="E18" s="39">
        <f t="shared" si="0"/>
        <v>216600</v>
      </c>
      <c r="F18" s="41">
        <v>300000</v>
      </c>
    </row>
    <row r="19" spans="1:6" ht="13.5" customHeight="1" x14ac:dyDescent="0.25">
      <c r="A19" s="228"/>
      <c r="B19" s="122">
        <v>12</v>
      </c>
      <c r="C19" s="37" t="s">
        <v>11</v>
      </c>
      <c r="D19" s="58">
        <v>890</v>
      </c>
      <c r="E19" s="39">
        <f t="shared" si="0"/>
        <v>267000</v>
      </c>
      <c r="F19" s="41">
        <v>300000</v>
      </c>
    </row>
    <row r="20" spans="1:6" ht="13.5" customHeight="1" x14ac:dyDescent="0.25">
      <c r="A20" s="228"/>
      <c r="B20" s="122">
        <v>14</v>
      </c>
      <c r="C20" s="37" t="s">
        <v>11</v>
      </c>
      <c r="D20" s="58">
        <v>1010</v>
      </c>
      <c r="E20" s="39">
        <f t="shared" si="0"/>
        <v>333300</v>
      </c>
      <c r="F20" s="41">
        <v>330000</v>
      </c>
    </row>
    <row r="21" spans="1:6" ht="13.5" customHeight="1" x14ac:dyDescent="0.25">
      <c r="A21" s="228"/>
      <c r="B21" s="122">
        <v>16</v>
      </c>
      <c r="C21" s="37" t="s">
        <v>11</v>
      </c>
      <c r="D21" s="58">
        <v>1155</v>
      </c>
      <c r="E21" s="39">
        <f t="shared" si="0"/>
        <v>381150</v>
      </c>
      <c r="F21" s="41">
        <v>330000</v>
      </c>
    </row>
    <row r="22" spans="1:6" ht="13.5" customHeight="1" x14ac:dyDescent="0.25">
      <c r="A22" s="228"/>
      <c r="B22" s="122">
        <v>18</v>
      </c>
      <c r="C22" s="37" t="s">
        <v>11</v>
      </c>
      <c r="D22" s="58">
        <v>1290</v>
      </c>
      <c r="E22" s="39">
        <f t="shared" si="0"/>
        <v>451500</v>
      </c>
      <c r="F22" s="41">
        <v>350000</v>
      </c>
    </row>
    <row r="23" spans="1:6" ht="13.5" customHeight="1" x14ac:dyDescent="0.25">
      <c r="A23" s="228"/>
      <c r="B23" s="122">
        <v>20</v>
      </c>
      <c r="C23" s="37" t="s">
        <v>11</v>
      </c>
      <c r="D23" s="58">
        <v>1450</v>
      </c>
      <c r="E23" s="39">
        <f t="shared" si="0"/>
        <v>507500</v>
      </c>
      <c r="F23" s="41">
        <v>350000</v>
      </c>
    </row>
    <row r="24" spans="1:6" ht="13.5" customHeight="1" x14ac:dyDescent="0.25">
      <c r="A24" s="228"/>
      <c r="B24" s="123">
        <v>25</v>
      </c>
      <c r="C24" s="47" t="s">
        <v>11</v>
      </c>
      <c r="D24" s="65">
        <v>1805</v>
      </c>
      <c r="E24" s="39">
        <f t="shared" si="0"/>
        <v>631750</v>
      </c>
      <c r="F24" s="41">
        <v>350000</v>
      </c>
    </row>
    <row r="25" spans="1:6" ht="13.5" customHeight="1" thickBot="1" x14ac:dyDescent="0.3">
      <c r="A25" s="229"/>
      <c r="B25" s="124">
        <v>30</v>
      </c>
      <c r="C25" s="38" t="s">
        <v>11</v>
      </c>
      <c r="D25" s="149">
        <v>2180</v>
      </c>
      <c r="E25" s="84">
        <f t="shared" si="0"/>
        <v>763000</v>
      </c>
      <c r="F25" s="41">
        <v>350000</v>
      </c>
    </row>
    <row r="26" spans="1:6" ht="13.5" customHeight="1" thickBot="1" x14ac:dyDescent="0.3">
      <c r="A26" s="6" t="s">
        <v>12</v>
      </c>
      <c r="B26" s="125">
        <v>406</v>
      </c>
      <c r="C26" s="105" t="s">
        <v>251</v>
      </c>
      <c r="D26" s="150">
        <v>50</v>
      </c>
      <c r="E26" s="85">
        <f t="shared" si="0"/>
        <v>19950</v>
      </c>
      <c r="F26" s="64">
        <v>399000</v>
      </c>
    </row>
    <row r="27" spans="1:6" ht="13.5" hidden="1" customHeight="1" x14ac:dyDescent="0.25">
      <c r="A27" s="224" t="s">
        <v>12</v>
      </c>
      <c r="B27" s="126">
        <v>506</v>
      </c>
      <c r="C27" s="106" t="s">
        <v>178</v>
      </c>
      <c r="D27" s="69">
        <v>61</v>
      </c>
      <c r="E27" s="86">
        <f>D27/1000*F27</f>
        <v>16592</v>
      </c>
      <c r="F27" s="41">
        <v>272000</v>
      </c>
    </row>
    <row r="28" spans="1:6" ht="13.5" hidden="1" customHeight="1" thickBot="1" x14ac:dyDescent="0.3">
      <c r="A28" s="225"/>
      <c r="B28" s="122">
        <v>506</v>
      </c>
      <c r="C28" s="37" t="s">
        <v>166</v>
      </c>
      <c r="D28" s="58">
        <v>73</v>
      </c>
      <c r="E28" s="39">
        <f t="shared" si="0"/>
        <v>19856</v>
      </c>
      <c r="F28" s="32">
        <v>272000</v>
      </c>
    </row>
    <row r="29" spans="1:6" ht="13.5" hidden="1" customHeight="1" thickBot="1" x14ac:dyDescent="0.3">
      <c r="A29" s="226"/>
      <c r="B29" s="127">
        <v>506</v>
      </c>
      <c r="C29" s="107" t="s">
        <v>185</v>
      </c>
      <c r="D29" s="151">
        <v>58</v>
      </c>
      <c r="E29" s="87">
        <f>D29/1000*F29</f>
        <v>18850</v>
      </c>
      <c r="F29" s="49">
        <v>325000</v>
      </c>
    </row>
    <row r="30" spans="1:6" ht="13.5" hidden="1" customHeight="1" x14ac:dyDescent="0.25">
      <c r="A30" s="227" t="s">
        <v>13</v>
      </c>
      <c r="B30" s="128">
        <v>0.3</v>
      </c>
      <c r="C30" s="108" t="s">
        <v>14</v>
      </c>
      <c r="D30" s="152">
        <v>4.8</v>
      </c>
      <c r="E30" s="88">
        <f t="shared" si="0"/>
        <v>1559.9999999999998</v>
      </c>
      <c r="F30" s="31">
        <v>325000</v>
      </c>
    </row>
    <row r="31" spans="1:6" ht="15.75" x14ac:dyDescent="0.25">
      <c r="A31" s="228"/>
      <c r="B31" s="122">
        <v>0.5</v>
      </c>
      <c r="C31" s="37" t="s">
        <v>10</v>
      </c>
      <c r="D31" s="58">
        <v>12.9</v>
      </c>
      <c r="E31" s="39">
        <f>D31/1000*F31</f>
        <v>7030.5</v>
      </c>
      <c r="F31" s="33">
        <v>545000</v>
      </c>
    </row>
    <row r="32" spans="1:6" ht="13.5" customHeight="1" x14ac:dyDescent="0.25">
      <c r="A32" s="228"/>
      <c r="B32" s="123">
        <v>0.5</v>
      </c>
      <c r="C32" s="47" t="s">
        <v>9</v>
      </c>
      <c r="D32" s="65">
        <v>8.1</v>
      </c>
      <c r="E32" s="48">
        <f>D32/1000*F32</f>
        <v>4414.5</v>
      </c>
      <c r="F32" s="205">
        <v>545000</v>
      </c>
    </row>
    <row r="33" spans="1:7" ht="13.5" customHeight="1" thickBot="1" x14ac:dyDescent="0.3">
      <c r="A33" s="228"/>
      <c r="B33" s="124">
        <v>0.7</v>
      </c>
      <c r="C33" s="38" t="s">
        <v>10</v>
      </c>
      <c r="D33" s="149">
        <v>17.5</v>
      </c>
      <c r="E33" s="40">
        <f t="shared" si="0"/>
        <v>9537.5</v>
      </c>
      <c r="F33" s="205">
        <v>545000</v>
      </c>
    </row>
    <row r="34" spans="1:7" ht="12.75" customHeight="1" x14ac:dyDescent="0.25">
      <c r="A34" s="224" t="s">
        <v>15</v>
      </c>
      <c r="B34" s="126">
        <v>0.5</v>
      </c>
      <c r="C34" s="106" t="s">
        <v>16</v>
      </c>
      <c r="D34" s="69">
        <v>30.2</v>
      </c>
      <c r="E34" s="39">
        <f>D34/1000*F34</f>
        <v>16459</v>
      </c>
      <c r="F34" s="33">
        <v>545000</v>
      </c>
    </row>
    <row r="35" spans="1:7" ht="13.5" customHeight="1" thickBot="1" x14ac:dyDescent="0.3">
      <c r="A35" s="233"/>
      <c r="B35" s="129">
        <v>0.7</v>
      </c>
      <c r="C35" s="109" t="s">
        <v>17</v>
      </c>
      <c r="D35" s="153">
        <v>41.6</v>
      </c>
      <c r="E35" s="48">
        <f>D35/1000*F35</f>
        <v>22672</v>
      </c>
      <c r="F35" s="205">
        <v>545000</v>
      </c>
      <c r="G35" s="218"/>
    </row>
    <row r="36" spans="1:7" ht="18.75" customHeight="1" thickBot="1" x14ac:dyDescent="0.3">
      <c r="A36" s="206" t="s">
        <v>180</v>
      </c>
      <c r="B36" s="125">
        <v>4</v>
      </c>
      <c r="C36" s="105" t="s">
        <v>181</v>
      </c>
      <c r="D36" s="150">
        <v>300</v>
      </c>
      <c r="E36" s="9">
        <f t="shared" si="0"/>
        <v>99000</v>
      </c>
      <c r="F36" s="49">
        <v>330000</v>
      </c>
      <c r="G36" s="218"/>
    </row>
    <row r="37" spans="1:7" ht="13.5" customHeight="1" x14ac:dyDescent="0.25">
      <c r="A37" s="224" t="s">
        <v>18</v>
      </c>
      <c r="B37" s="122">
        <v>0.5</v>
      </c>
      <c r="C37" s="37" t="s">
        <v>14</v>
      </c>
      <c r="D37" s="58">
        <v>8.1</v>
      </c>
      <c r="E37" s="91">
        <f t="shared" ref="E37:E42" si="1">D37/1000*F37</f>
        <v>3523.5</v>
      </c>
      <c r="F37" s="50">
        <v>435000</v>
      </c>
    </row>
    <row r="38" spans="1:7" ht="13.5" customHeight="1" x14ac:dyDescent="0.25">
      <c r="A38" s="233"/>
      <c r="B38" s="122">
        <v>0.5</v>
      </c>
      <c r="C38" s="37" t="s">
        <v>10</v>
      </c>
      <c r="D38" s="58">
        <v>12.5</v>
      </c>
      <c r="E38" s="91">
        <f t="shared" si="1"/>
        <v>5437.5</v>
      </c>
      <c r="F38" s="50">
        <v>435000</v>
      </c>
    </row>
    <row r="39" spans="1:7" ht="13.5" customHeight="1" x14ac:dyDescent="0.25">
      <c r="A39" s="233"/>
      <c r="B39" s="123">
        <v>0.7</v>
      </c>
      <c r="C39" s="47" t="s">
        <v>10</v>
      </c>
      <c r="D39" s="65">
        <v>17.5</v>
      </c>
      <c r="E39" s="92">
        <f t="shared" si="1"/>
        <v>7087.5000000000009</v>
      </c>
      <c r="F39" s="50">
        <v>405000</v>
      </c>
    </row>
    <row r="40" spans="1:7" ht="13.5" customHeight="1" x14ac:dyDescent="0.25">
      <c r="A40" s="233"/>
      <c r="B40" s="123">
        <v>0.8</v>
      </c>
      <c r="C40" s="47" t="s">
        <v>10</v>
      </c>
      <c r="D40" s="65">
        <v>20.399999999999999</v>
      </c>
      <c r="E40" s="92">
        <f t="shared" si="1"/>
        <v>8221.1999999999989</v>
      </c>
      <c r="F40" s="50">
        <v>403000</v>
      </c>
    </row>
    <row r="41" spans="1:7" ht="13.5" customHeight="1" x14ac:dyDescent="0.25">
      <c r="A41" s="233"/>
      <c r="B41" s="123">
        <v>1</v>
      </c>
      <c r="C41" s="47" t="s">
        <v>14</v>
      </c>
      <c r="D41" s="65">
        <v>16.2</v>
      </c>
      <c r="E41" s="92">
        <f t="shared" si="1"/>
        <v>6528.5999999999995</v>
      </c>
      <c r="F41" s="50">
        <v>403000</v>
      </c>
    </row>
    <row r="42" spans="1:7" ht="13.5" customHeight="1" thickBot="1" x14ac:dyDescent="0.3">
      <c r="A42" s="234"/>
      <c r="B42" s="123">
        <v>1</v>
      </c>
      <c r="C42" s="47" t="s">
        <v>10</v>
      </c>
      <c r="D42" s="65">
        <v>26.2</v>
      </c>
      <c r="E42" s="92">
        <f t="shared" si="1"/>
        <v>10558.599999999999</v>
      </c>
      <c r="F42" s="50">
        <v>403000</v>
      </c>
    </row>
    <row r="43" spans="1:7" ht="13.5" hidden="1" customHeight="1" thickBot="1" x14ac:dyDescent="0.3">
      <c r="A43" s="224" t="s">
        <v>19</v>
      </c>
      <c r="B43" s="130">
        <v>6.5</v>
      </c>
      <c r="C43" s="109">
        <v>8</v>
      </c>
      <c r="D43" s="155">
        <v>6.2</v>
      </c>
      <c r="E43" s="89">
        <f t="shared" si="0"/>
        <v>3224</v>
      </c>
      <c r="F43" s="50">
        <v>520000</v>
      </c>
    </row>
    <row r="44" spans="1:7" ht="13.5" customHeight="1" x14ac:dyDescent="0.25">
      <c r="A44" s="228"/>
      <c r="B44" s="57">
        <v>8</v>
      </c>
      <c r="C44" s="110">
        <v>6</v>
      </c>
      <c r="D44" s="202">
        <v>7.5</v>
      </c>
      <c r="E44" s="83">
        <f t="shared" ref="E44" si="2">D44/1000*F44</f>
        <v>2925</v>
      </c>
      <c r="F44" s="33">
        <v>390000</v>
      </c>
    </row>
    <row r="45" spans="1:7" ht="13.5" customHeight="1" x14ac:dyDescent="0.25">
      <c r="A45" s="228"/>
      <c r="B45" s="54">
        <v>10</v>
      </c>
      <c r="C45" s="37">
        <v>6</v>
      </c>
      <c r="D45" s="157">
        <v>8.99</v>
      </c>
      <c r="E45" s="39">
        <f t="shared" si="0"/>
        <v>3506.1</v>
      </c>
      <c r="F45" s="5">
        <v>390000</v>
      </c>
    </row>
    <row r="46" spans="1:7" ht="13.5" customHeight="1" x14ac:dyDescent="0.25">
      <c r="A46" s="228"/>
      <c r="B46" s="55">
        <v>12</v>
      </c>
      <c r="C46" s="37">
        <v>6</v>
      </c>
      <c r="D46" s="157">
        <v>10.8</v>
      </c>
      <c r="E46" s="39">
        <f t="shared" si="0"/>
        <v>4482</v>
      </c>
      <c r="F46" s="5">
        <v>415000</v>
      </c>
    </row>
    <row r="47" spans="1:7" ht="13.5" customHeight="1" x14ac:dyDescent="0.25">
      <c r="A47" s="228"/>
      <c r="B47" s="54">
        <v>14</v>
      </c>
      <c r="C47" s="37" t="s">
        <v>271</v>
      </c>
      <c r="D47" s="157">
        <v>12.9</v>
      </c>
      <c r="E47" s="39">
        <f t="shared" si="0"/>
        <v>5353.5</v>
      </c>
      <c r="F47" s="5">
        <v>415000</v>
      </c>
    </row>
    <row r="48" spans="1:7" ht="13.5" customHeight="1" x14ac:dyDescent="0.25">
      <c r="A48" s="228"/>
      <c r="B48" s="53">
        <v>16</v>
      </c>
      <c r="C48" s="37">
        <v>12.05</v>
      </c>
      <c r="D48" s="158">
        <v>15.2</v>
      </c>
      <c r="E48" s="39">
        <f t="shared" si="0"/>
        <v>6308</v>
      </c>
      <c r="F48" s="5">
        <v>415000</v>
      </c>
    </row>
    <row r="49" spans="1:6" ht="13.5" customHeight="1" x14ac:dyDescent="0.25">
      <c r="A49" s="228"/>
      <c r="B49" s="54">
        <v>18</v>
      </c>
      <c r="C49" s="37">
        <v>12.05</v>
      </c>
      <c r="D49" s="157">
        <v>16.920000000000002</v>
      </c>
      <c r="E49" s="39">
        <f t="shared" si="0"/>
        <v>7021.8</v>
      </c>
      <c r="F49" s="5">
        <v>415000</v>
      </c>
    </row>
    <row r="50" spans="1:6" ht="13.5" customHeight="1" x14ac:dyDescent="0.25">
      <c r="A50" s="228"/>
      <c r="B50" s="54">
        <v>20</v>
      </c>
      <c r="C50" s="37">
        <v>12.05</v>
      </c>
      <c r="D50" s="157">
        <v>19.28</v>
      </c>
      <c r="E50" s="39">
        <f t="shared" si="0"/>
        <v>11182.400000000001</v>
      </c>
      <c r="F50" s="5">
        <v>580000</v>
      </c>
    </row>
    <row r="51" spans="1:6" ht="13.5" customHeight="1" x14ac:dyDescent="0.25">
      <c r="A51" s="228"/>
      <c r="B51" s="54">
        <v>22</v>
      </c>
      <c r="C51" s="37">
        <v>12.05</v>
      </c>
      <c r="D51" s="157">
        <v>22.4</v>
      </c>
      <c r="E51" s="39">
        <f t="shared" si="0"/>
        <v>12992</v>
      </c>
      <c r="F51" s="5">
        <v>580000</v>
      </c>
    </row>
    <row r="52" spans="1:6" ht="13.5" customHeight="1" x14ac:dyDescent="0.25">
      <c r="A52" s="228"/>
      <c r="B52" s="54">
        <v>24</v>
      </c>
      <c r="C52" s="37">
        <v>12.05</v>
      </c>
      <c r="D52" s="158">
        <v>25.5</v>
      </c>
      <c r="E52" s="39">
        <f t="shared" si="0"/>
        <v>14789.999999999998</v>
      </c>
      <c r="F52" s="5">
        <v>580000</v>
      </c>
    </row>
    <row r="53" spans="1:6" ht="13.5" customHeight="1" x14ac:dyDescent="0.25">
      <c r="A53" s="228"/>
      <c r="B53" s="54">
        <v>27</v>
      </c>
      <c r="C53" s="37">
        <v>12.05</v>
      </c>
      <c r="D53" s="157">
        <v>30</v>
      </c>
      <c r="E53" s="39">
        <f t="shared" si="0"/>
        <v>19200</v>
      </c>
      <c r="F53" s="8">
        <v>640000</v>
      </c>
    </row>
    <row r="54" spans="1:6" ht="13.5" customHeight="1" thickBot="1" x14ac:dyDescent="0.3">
      <c r="A54" s="229"/>
      <c r="B54" s="131">
        <v>30</v>
      </c>
      <c r="C54" s="38">
        <v>12.05</v>
      </c>
      <c r="D54" s="159">
        <v>34.200000000000003</v>
      </c>
      <c r="E54" s="40">
        <f t="shared" si="0"/>
        <v>21888</v>
      </c>
      <c r="F54" s="8">
        <v>640000</v>
      </c>
    </row>
    <row r="55" spans="1:6" ht="13.5" customHeight="1" x14ac:dyDescent="0.25">
      <c r="A55" s="235" t="s">
        <v>20</v>
      </c>
      <c r="B55" s="57" t="s">
        <v>261</v>
      </c>
      <c r="C55" s="110">
        <v>6.05</v>
      </c>
      <c r="D55" s="202">
        <v>1.25</v>
      </c>
      <c r="E55" s="83">
        <f t="shared" si="0"/>
        <v>512.5</v>
      </c>
      <c r="F55" s="33">
        <v>410000</v>
      </c>
    </row>
    <row r="56" spans="1:6" ht="13.5" customHeight="1" x14ac:dyDescent="0.25">
      <c r="A56" s="236"/>
      <c r="B56" s="54" t="s">
        <v>253</v>
      </c>
      <c r="C56" s="37">
        <v>3.57</v>
      </c>
      <c r="D56" s="157">
        <v>1.5</v>
      </c>
      <c r="E56" s="39">
        <f t="shared" ref="E56" si="3">D56/1000*F56</f>
        <v>615</v>
      </c>
      <c r="F56" s="5">
        <v>410000</v>
      </c>
    </row>
    <row r="57" spans="1:6" ht="13.5" customHeight="1" x14ac:dyDescent="0.25">
      <c r="A57" s="236"/>
      <c r="B57" s="54" t="s">
        <v>100</v>
      </c>
      <c r="C57" s="37">
        <v>6.05</v>
      </c>
      <c r="D57" s="157">
        <v>1.6</v>
      </c>
      <c r="E57" s="39">
        <f t="shared" si="0"/>
        <v>656</v>
      </c>
      <c r="F57" s="5">
        <v>410000</v>
      </c>
    </row>
    <row r="58" spans="1:6" ht="13.5" hidden="1" customHeight="1" x14ac:dyDescent="0.25">
      <c r="A58" s="236"/>
      <c r="B58" s="53" t="s">
        <v>21</v>
      </c>
      <c r="C58" s="44">
        <v>6.05</v>
      </c>
      <c r="D58" s="156">
        <v>2.8</v>
      </c>
      <c r="E58" s="39">
        <f t="shared" si="0"/>
        <v>1148</v>
      </c>
      <c r="F58" s="5">
        <v>410000</v>
      </c>
    </row>
    <row r="59" spans="1:6" ht="13.5" hidden="1" customHeight="1" x14ac:dyDescent="0.25">
      <c r="A59" s="236"/>
      <c r="B59" s="53" t="s">
        <v>22</v>
      </c>
      <c r="C59" s="44">
        <v>9</v>
      </c>
      <c r="D59" s="156">
        <v>2.4300000000000002</v>
      </c>
      <c r="E59" s="39">
        <f t="shared" si="0"/>
        <v>996.30000000000007</v>
      </c>
      <c r="F59" s="5">
        <v>410000</v>
      </c>
    </row>
    <row r="60" spans="1:6" ht="13.5" customHeight="1" x14ac:dyDescent="0.25">
      <c r="A60" s="236"/>
      <c r="B60" s="53" t="s">
        <v>23</v>
      </c>
      <c r="C60" s="44">
        <v>6</v>
      </c>
      <c r="D60" s="156">
        <v>2.61</v>
      </c>
      <c r="E60" s="39">
        <f t="shared" si="0"/>
        <v>1036.17</v>
      </c>
      <c r="F60" s="5">
        <v>397000</v>
      </c>
    </row>
    <row r="61" spans="1:6" ht="13.5" customHeight="1" x14ac:dyDescent="0.25">
      <c r="A61" s="236"/>
      <c r="B61" s="53" t="s">
        <v>24</v>
      </c>
      <c r="C61" s="44">
        <v>6.05</v>
      </c>
      <c r="D61" s="156">
        <v>3</v>
      </c>
      <c r="E61" s="39">
        <f t="shared" si="0"/>
        <v>1086</v>
      </c>
      <c r="F61" s="8">
        <v>362000</v>
      </c>
    </row>
    <row r="62" spans="1:6" ht="13.5" customHeight="1" x14ac:dyDescent="0.25">
      <c r="A62" s="236"/>
      <c r="B62" s="53" t="s">
        <v>25</v>
      </c>
      <c r="C62" s="44" t="s">
        <v>252</v>
      </c>
      <c r="D62" s="156">
        <v>3.8</v>
      </c>
      <c r="E62" s="39">
        <f t="shared" si="0"/>
        <v>1375.6</v>
      </c>
      <c r="F62" s="8">
        <v>362000</v>
      </c>
    </row>
    <row r="63" spans="1:6" ht="13.5" hidden="1" customHeight="1" x14ac:dyDescent="0.25">
      <c r="A63" s="236"/>
      <c r="B63" s="54" t="s">
        <v>25</v>
      </c>
      <c r="C63" s="35">
        <v>12.05</v>
      </c>
      <c r="D63" s="158">
        <v>3.8</v>
      </c>
      <c r="E63" s="39">
        <f t="shared" si="0"/>
        <v>1375.6</v>
      </c>
      <c r="F63" s="8">
        <v>362000</v>
      </c>
    </row>
    <row r="64" spans="1:6" ht="13.5" customHeight="1" x14ac:dyDescent="0.25">
      <c r="A64" s="236"/>
      <c r="B64" s="54" t="s">
        <v>26</v>
      </c>
      <c r="C64" s="35">
        <v>6</v>
      </c>
      <c r="D64" s="158">
        <v>4.9000000000000004</v>
      </c>
      <c r="E64" s="39">
        <f t="shared" si="0"/>
        <v>1773.8000000000002</v>
      </c>
      <c r="F64" s="8">
        <v>362000</v>
      </c>
    </row>
    <row r="65" spans="1:6" ht="13.5" hidden="1" customHeight="1" x14ac:dyDescent="0.25">
      <c r="A65" s="236"/>
      <c r="B65" s="54" t="s">
        <v>27</v>
      </c>
      <c r="C65" s="35">
        <v>12.05</v>
      </c>
      <c r="D65" s="158">
        <v>5.75</v>
      </c>
      <c r="E65" s="39">
        <f t="shared" si="0"/>
        <v>2081.5</v>
      </c>
      <c r="F65" s="8">
        <v>362000</v>
      </c>
    </row>
    <row r="66" spans="1:6" ht="13.5" hidden="1" customHeight="1" x14ac:dyDescent="0.25">
      <c r="A66" s="236"/>
      <c r="B66" s="54" t="s">
        <v>182</v>
      </c>
      <c r="C66" s="35">
        <v>12.05</v>
      </c>
      <c r="D66" s="157">
        <v>5.84</v>
      </c>
      <c r="E66" s="39">
        <f t="shared" si="0"/>
        <v>2114.08</v>
      </c>
      <c r="F66" s="8">
        <v>362000</v>
      </c>
    </row>
    <row r="67" spans="1:6" ht="13.5" customHeight="1" x14ac:dyDescent="0.25">
      <c r="A67" s="236"/>
      <c r="B67" s="54" t="s">
        <v>182</v>
      </c>
      <c r="C67" s="35">
        <v>6</v>
      </c>
      <c r="D67" s="157">
        <v>5.9</v>
      </c>
      <c r="E67" s="39">
        <f t="shared" si="0"/>
        <v>2135.8000000000002</v>
      </c>
      <c r="F67" s="8">
        <v>362000</v>
      </c>
    </row>
    <row r="68" spans="1:6" ht="13.5" hidden="1" customHeight="1" x14ac:dyDescent="0.25">
      <c r="A68" s="236"/>
      <c r="B68" s="54" t="s">
        <v>28</v>
      </c>
      <c r="C68" s="35">
        <v>12.05</v>
      </c>
      <c r="D68" s="157">
        <v>7</v>
      </c>
      <c r="E68" s="39">
        <f t="shared" si="0"/>
        <v>2534</v>
      </c>
      <c r="F68" s="8">
        <v>362000</v>
      </c>
    </row>
    <row r="69" spans="1:6" ht="13.5" hidden="1" customHeight="1" x14ac:dyDescent="0.25">
      <c r="A69" s="236"/>
      <c r="B69" s="54" t="s">
        <v>29</v>
      </c>
      <c r="C69" s="35">
        <v>12.05</v>
      </c>
      <c r="D69" s="157">
        <v>7.36</v>
      </c>
      <c r="E69" s="39">
        <f t="shared" si="0"/>
        <v>2664.32</v>
      </c>
      <c r="F69" s="8">
        <v>362000</v>
      </c>
    </row>
    <row r="70" spans="1:6" ht="13.5" hidden="1" customHeight="1" x14ac:dyDescent="0.25">
      <c r="A70" s="236"/>
      <c r="B70" s="54" t="s">
        <v>174</v>
      </c>
      <c r="C70" s="35">
        <v>11.75</v>
      </c>
      <c r="D70" s="157">
        <v>8.98</v>
      </c>
      <c r="E70" s="39">
        <f t="shared" si="0"/>
        <v>3250.76</v>
      </c>
      <c r="F70" s="8">
        <v>362000</v>
      </c>
    </row>
    <row r="71" spans="1:6" ht="13.5" hidden="1" customHeight="1" x14ac:dyDescent="0.25">
      <c r="A71" s="236"/>
      <c r="B71" s="54" t="s">
        <v>179</v>
      </c>
      <c r="C71" s="35">
        <v>12.05</v>
      </c>
      <c r="D71" s="157">
        <v>11</v>
      </c>
      <c r="E71" s="39">
        <f t="shared" ref="E71" si="4">D71/1000*F71</f>
        <v>3981.9999999999995</v>
      </c>
      <c r="F71" s="8">
        <v>362000</v>
      </c>
    </row>
    <row r="72" spans="1:6" ht="13.5" customHeight="1" x14ac:dyDescent="0.25">
      <c r="A72" s="236"/>
      <c r="B72" s="54" t="s">
        <v>30</v>
      </c>
      <c r="C72" s="35">
        <v>6</v>
      </c>
      <c r="D72" s="157">
        <v>11.5</v>
      </c>
      <c r="E72" s="39">
        <f t="shared" si="0"/>
        <v>4163</v>
      </c>
      <c r="F72" s="8">
        <v>362000</v>
      </c>
    </row>
    <row r="73" spans="1:6" ht="13.5" customHeight="1" x14ac:dyDescent="0.25">
      <c r="A73" s="236"/>
      <c r="B73" s="54" t="s">
        <v>31</v>
      </c>
      <c r="C73" s="35">
        <v>12.05</v>
      </c>
      <c r="D73" s="157">
        <v>12.3</v>
      </c>
      <c r="E73" s="39">
        <f t="shared" si="0"/>
        <v>4452.6000000000004</v>
      </c>
      <c r="F73" s="8">
        <v>362000</v>
      </c>
    </row>
    <row r="74" spans="1:6" ht="13.5" hidden="1" customHeight="1" x14ac:dyDescent="0.25">
      <c r="A74" s="236"/>
      <c r="B74" s="54" t="s">
        <v>32</v>
      </c>
      <c r="C74" s="35">
        <v>12.05</v>
      </c>
      <c r="D74" s="157">
        <v>15.5</v>
      </c>
      <c r="E74" s="39">
        <f t="shared" si="0"/>
        <v>5425</v>
      </c>
      <c r="F74" s="8">
        <v>350000</v>
      </c>
    </row>
    <row r="75" spans="1:6" ht="13.5" customHeight="1" thickBot="1" x14ac:dyDescent="0.3">
      <c r="A75" s="237"/>
      <c r="B75" s="131" t="s">
        <v>175</v>
      </c>
      <c r="C75" s="36">
        <v>12.05</v>
      </c>
      <c r="D75" s="159">
        <v>17.8</v>
      </c>
      <c r="E75" s="87">
        <f t="shared" si="0"/>
        <v>6728.4</v>
      </c>
      <c r="F75" s="8">
        <v>378000</v>
      </c>
    </row>
    <row r="76" spans="1:6" ht="13.5" hidden="1" customHeight="1" x14ac:dyDescent="0.25">
      <c r="A76" s="227" t="s">
        <v>33</v>
      </c>
      <c r="B76" s="53">
        <v>12</v>
      </c>
      <c r="C76" s="43">
        <v>11.75</v>
      </c>
      <c r="D76" s="156">
        <v>12.6</v>
      </c>
      <c r="E76" s="45">
        <f t="shared" si="0"/>
        <v>5355</v>
      </c>
      <c r="F76" s="5">
        <v>425000</v>
      </c>
    </row>
    <row r="77" spans="1:6" ht="13.5" customHeight="1" x14ac:dyDescent="0.25">
      <c r="A77" s="228"/>
      <c r="B77" s="54">
        <v>14</v>
      </c>
      <c r="C77" s="35">
        <v>11.75</v>
      </c>
      <c r="D77" s="157">
        <v>15.05</v>
      </c>
      <c r="E77" s="39">
        <f t="shared" si="0"/>
        <v>10685.5</v>
      </c>
      <c r="F77" s="7">
        <v>710000</v>
      </c>
    </row>
    <row r="78" spans="1:6" ht="13.5" customHeight="1" x14ac:dyDescent="0.25">
      <c r="A78" s="228"/>
      <c r="B78" s="54">
        <v>16</v>
      </c>
      <c r="C78" s="35">
        <v>11.75</v>
      </c>
      <c r="D78" s="157">
        <v>16.350000000000001</v>
      </c>
      <c r="E78" s="39">
        <f t="shared" ref="E78:E190" si="5">D78/1000*F78</f>
        <v>11608.5</v>
      </c>
      <c r="F78" s="5">
        <v>710000</v>
      </c>
    </row>
    <row r="79" spans="1:6" ht="13.5" customHeight="1" x14ac:dyDescent="0.25">
      <c r="A79" s="228"/>
      <c r="B79" s="54">
        <v>18</v>
      </c>
      <c r="C79" s="35">
        <v>12.05</v>
      </c>
      <c r="D79" s="157">
        <v>19.2</v>
      </c>
      <c r="E79" s="39">
        <f t="shared" si="5"/>
        <v>11615.999999999998</v>
      </c>
      <c r="F79" s="5">
        <v>605000</v>
      </c>
    </row>
    <row r="80" spans="1:6" ht="13.5" customHeight="1" x14ac:dyDescent="0.25">
      <c r="A80" s="228"/>
      <c r="B80" s="54">
        <v>20</v>
      </c>
      <c r="C80" s="35">
        <v>12.05</v>
      </c>
      <c r="D80" s="157">
        <v>22.98</v>
      </c>
      <c r="E80" s="39">
        <f t="shared" si="5"/>
        <v>12868.800000000001</v>
      </c>
      <c r="F80" s="5">
        <v>560000</v>
      </c>
    </row>
    <row r="81" spans="1:7" ht="13.5" hidden="1" customHeight="1" x14ac:dyDescent="0.25">
      <c r="A81" s="228"/>
      <c r="B81" s="54" t="s">
        <v>34</v>
      </c>
      <c r="C81" s="35">
        <v>12.05</v>
      </c>
      <c r="D81" s="157">
        <v>38.5</v>
      </c>
      <c r="E81" s="39">
        <f t="shared" si="5"/>
        <v>17902.5</v>
      </c>
      <c r="F81" s="5">
        <v>465000</v>
      </c>
    </row>
    <row r="82" spans="1:7" ht="13.5" customHeight="1" x14ac:dyDescent="0.25">
      <c r="A82" s="228"/>
      <c r="B82" s="54" t="s">
        <v>35</v>
      </c>
      <c r="C82" s="35">
        <v>12.05</v>
      </c>
      <c r="D82" s="157">
        <v>27.8</v>
      </c>
      <c r="E82" s="39">
        <f t="shared" si="5"/>
        <v>14845.2</v>
      </c>
      <c r="F82" s="5">
        <v>534000</v>
      </c>
    </row>
    <row r="83" spans="1:7" ht="13.5" customHeight="1" x14ac:dyDescent="0.25">
      <c r="A83" s="228"/>
      <c r="B83" s="54" t="s">
        <v>151</v>
      </c>
      <c r="C83" s="35">
        <v>12.05</v>
      </c>
      <c r="D83" s="157">
        <v>33.5</v>
      </c>
      <c r="E83" s="39">
        <f t="shared" si="5"/>
        <v>17252.5</v>
      </c>
      <c r="F83" s="5">
        <v>515000</v>
      </c>
    </row>
    <row r="84" spans="1:7" ht="13.5" customHeight="1" thickBot="1" x14ac:dyDescent="0.3">
      <c r="A84" s="228"/>
      <c r="B84" s="54" t="s">
        <v>184</v>
      </c>
      <c r="C84" s="35">
        <v>12.05</v>
      </c>
      <c r="D84" s="157">
        <v>51.2</v>
      </c>
      <c r="E84" s="39">
        <f t="shared" si="5"/>
        <v>35584</v>
      </c>
      <c r="F84" s="204">
        <v>695000</v>
      </c>
    </row>
    <row r="85" spans="1:7" ht="13.5" hidden="1" customHeight="1" thickBot="1" x14ac:dyDescent="0.3">
      <c r="A85" s="229"/>
      <c r="B85" s="131" t="s">
        <v>36</v>
      </c>
      <c r="C85" s="36" t="s">
        <v>37</v>
      </c>
      <c r="D85" s="159">
        <v>58.1</v>
      </c>
      <c r="E85" s="92">
        <f t="shared" si="5"/>
        <v>21206.5</v>
      </c>
      <c r="F85" s="8">
        <v>365000</v>
      </c>
    </row>
    <row r="86" spans="1:7" ht="13.5" customHeight="1" x14ac:dyDescent="0.25">
      <c r="A86" s="227" t="s">
        <v>38</v>
      </c>
      <c r="B86" s="52">
        <v>8</v>
      </c>
      <c r="C86" s="182" t="s">
        <v>39</v>
      </c>
      <c r="D86" s="160">
        <v>0.45</v>
      </c>
      <c r="E86" s="93">
        <f>D86/1000*F86+10</f>
        <v>154</v>
      </c>
      <c r="F86" s="7">
        <v>320000</v>
      </c>
      <c r="G86" s="28" t="s">
        <v>153</v>
      </c>
    </row>
    <row r="87" spans="1:7" ht="13.5" customHeight="1" x14ac:dyDescent="0.25">
      <c r="A87" s="228"/>
      <c r="B87" s="54">
        <v>10</v>
      </c>
      <c r="C87" s="35">
        <v>12.05</v>
      </c>
      <c r="D87" s="161">
        <v>0.69</v>
      </c>
      <c r="E87" s="91">
        <f t="shared" si="5"/>
        <v>227.7</v>
      </c>
      <c r="F87" s="5">
        <v>330000</v>
      </c>
    </row>
    <row r="88" spans="1:7" ht="13.5" customHeight="1" x14ac:dyDescent="0.25">
      <c r="A88" s="228"/>
      <c r="B88" s="54">
        <v>12</v>
      </c>
      <c r="C88" s="35">
        <v>11.75</v>
      </c>
      <c r="D88" s="161">
        <v>0.95699999999999996</v>
      </c>
      <c r="E88" s="91">
        <f t="shared" si="5"/>
        <v>306.24</v>
      </c>
      <c r="F88" s="5">
        <v>320000</v>
      </c>
    </row>
    <row r="89" spans="1:7" ht="13.5" customHeight="1" x14ac:dyDescent="0.25">
      <c r="A89" s="228"/>
      <c r="B89" s="54">
        <v>14</v>
      </c>
      <c r="C89" s="35">
        <v>11.75</v>
      </c>
      <c r="D89" s="161">
        <v>1.3049999999999999</v>
      </c>
      <c r="E89" s="91">
        <f t="shared" si="5"/>
        <v>411.07499999999999</v>
      </c>
      <c r="F89" s="5">
        <v>315000</v>
      </c>
    </row>
    <row r="90" spans="1:7" ht="13.5" customHeight="1" x14ac:dyDescent="0.25">
      <c r="A90" s="228"/>
      <c r="B90" s="54">
        <v>16</v>
      </c>
      <c r="C90" s="35">
        <v>11.75</v>
      </c>
      <c r="D90" s="161">
        <v>1.6859999999999999</v>
      </c>
      <c r="E90" s="91">
        <f t="shared" si="5"/>
        <v>531.09</v>
      </c>
      <c r="F90" s="5">
        <v>315000</v>
      </c>
    </row>
    <row r="91" spans="1:7" ht="13.5" customHeight="1" x14ac:dyDescent="0.25">
      <c r="A91" s="228"/>
      <c r="B91" s="54">
        <v>18</v>
      </c>
      <c r="C91" s="35">
        <v>11.75</v>
      </c>
      <c r="D91" s="161">
        <v>2.2400000000000002</v>
      </c>
      <c r="E91" s="91">
        <f t="shared" si="5"/>
        <v>705.6</v>
      </c>
      <c r="F91" s="5">
        <v>315000</v>
      </c>
    </row>
    <row r="92" spans="1:7" ht="13.5" customHeight="1" x14ac:dyDescent="0.25">
      <c r="A92" s="228"/>
      <c r="B92" s="54">
        <v>20</v>
      </c>
      <c r="C92" s="35">
        <v>11.75</v>
      </c>
      <c r="D92" s="161">
        <v>2.58</v>
      </c>
      <c r="E92" s="91">
        <f t="shared" si="5"/>
        <v>812.7</v>
      </c>
      <c r="F92" s="5">
        <v>315000</v>
      </c>
    </row>
    <row r="93" spans="1:7" ht="13.5" customHeight="1" x14ac:dyDescent="0.25">
      <c r="A93" s="228"/>
      <c r="B93" s="54">
        <v>22</v>
      </c>
      <c r="C93" s="35">
        <v>11.75</v>
      </c>
      <c r="D93" s="161">
        <v>3.1</v>
      </c>
      <c r="E93" s="91">
        <f t="shared" si="5"/>
        <v>976.5</v>
      </c>
      <c r="F93" s="5">
        <v>315000</v>
      </c>
    </row>
    <row r="94" spans="1:7" ht="13.5" customHeight="1" x14ac:dyDescent="0.25">
      <c r="A94" s="228"/>
      <c r="B94" s="54">
        <v>25</v>
      </c>
      <c r="C94" s="35">
        <v>11.75</v>
      </c>
      <c r="D94" s="161">
        <v>3.95</v>
      </c>
      <c r="E94" s="91">
        <f t="shared" si="5"/>
        <v>1244.2500000000002</v>
      </c>
      <c r="F94" s="5">
        <v>315000</v>
      </c>
    </row>
    <row r="95" spans="1:7" ht="13.5" customHeight="1" x14ac:dyDescent="0.25">
      <c r="A95" s="228"/>
      <c r="B95" s="54">
        <v>28</v>
      </c>
      <c r="C95" s="35">
        <v>11.75</v>
      </c>
      <c r="D95" s="161">
        <v>4.93</v>
      </c>
      <c r="E95" s="91">
        <f t="shared" si="5"/>
        <v>1552.9499999999998</v>
      </c>
      <c r="F95" s="5">
        <v>315000</v>
      </c>
    </row>
    <row r="96" spans="1:7" ht="13.5" customHeight="1" thickBot="1" x14ac:dyDescent="0.3">
      <c r="A96" s="229"/>
      <c r="B96" s="131">
        <v>32</v>
      </c>
      <c r="C96" s="36">
        <v>11.75</v>
      </c>
      <c r="D96" s="162">
        <v>6.41</v>
      </c>
      <c r="E96" s="84">
        <f t="shared" si="5"/>
        <v>2019.1499999999999</v>
      </c>
      <c r="F96" s="5">
        <v>315000</v>
      </c>
    </row>
    <row r="97" spans="1:6" ht="13.5" hidden="1" customHeight="1" thickBot="1" x14ac:dyDescent="0.3">
      <c r="A97" s="26" t="s">
        <v>40</v>
      </c>
      <c r="B97" s="132">
        <v>14</v>
      </c>
      <c r="C97" s="183">
        <v>11.7</v>
      </c>
      <c r="D97" s="163">
        <v>1.22</v>
      </c>
      <c r="E97" s="85">
        <f t="shared" si="5"/>
        <v>384.3</v>
      </c>
      <c r="F97" s="5">
        <v>315000</v>
      </c>
    </row>
    <row r="98" spans="1:6" ht="13.5" customHeight="1" x14ac:dyDescent="0.25">
      <c r="A98" s="224" t="s">
        <v>145</v>
      </c>
      <c r="B98" s="133">
        <v>10</v>
      </c>
      <c r="C98" s="106">
        <v>6</v>
      </c>
      <c r="D98" s="69">
        <v>0.71599999999999997</v>
      </c>
      <c r="E98" s="93">
        <f t="shared" si="5"/>
        <v>243.43999999999997</v>
      </c>
      <c r="F98" s="7">
        <v>340000</v>
      </c>
    </row>
    <row r="99" spans="1:6" ht="13.5" customHeight="1" x14ac:dyDescent="0.25">
      <c r="A99" s="225"/>
      <c r="B99" s="134">
        <v>12</v>
      </c>
      <c r="C99" s="43">
        <v>12.05</v>
      </c>
      <c r="D99" s="164">
        <v>0.93</v>
      </c>
      <c r="E99" s="91">
        <f t="shared" si="5"/>
        <v>311.55</v>
      </c>
      <c r="F99" s="8">
        <v>335000</v>
      </c>
    </row>
    <row r="100" spans="1:6" ht="13.5" customHeight="1" x14ac:dyDescent="0.25">
      <c r="A100" s="225"/>
      <c r="B100" s="135">
        <v>14</v>
      </c>
      <c r="C100" s="35">
        <v>12.05</v>
      </c>
      <c r="D100" s="161">
        <v>1.3</v>
      </c>
      <c r="E100" s="91">
        <f t="shared" si="5"/>
        <v>429</v>
      </c>
      <c r="F100" s="8">
        <v>330000</v>
      </c>
    </row>
    <row r="101" spans="1:6" ht="13.5" customHeight="1" x14ac:dyDescent="0.25">
      <c r="A101" s="225"/>
      <c r="B101" s="135">
        <v>16</v>
      </c>
      <c r="C101" s="35">
        <v>12.05</v>
      </c>
      <c r="D101" s="161">
        <v>1.69</v>
      </c>
      <c r="E101" s="91">
        <f t="shared" si="5"/>
        <v>557.69999999999993</v>
      </c>
      <c r="F101" s="8">
        <v>330000</v>
      </c>
    </row>
    <row r="102" spans="1:6" ht="13.5" customHeight="1" thickBot="1" x14ac:dyDescent="0.3">
      <c r="A102" s="226"/>
      <c r="B102" s="55">
        <v>18</v>
      </c>
      <c r="C102" s="46">
        <v>12.05</v>
      </c>
      <c r="D102" s="165">
        <v>2.4700000000000002</v>
      </c>
      <c r="E102" s="92">
        <f t="shared" si="5"/>
        <v>815.10000000000014</v>
      </c>
      <c r="F102" s="8">
        <v>330000</v>
      </c>
    </row>
    <row r="103" spans="1:6" ht="13.5" customHeight="1" x14ac:dyDescent="0.25">
      <c r="A103" s="224" t="s">
        <v>145</v>
      </c>
      <c r="B103" s="52">
        <v>20</v>
      </c>
      <c r="C103" s="182">
        <v>12.05</v>
      </c>
      <c r="D103" s="160">
        <v>2.57</v>
      </c>
      <c r="E103" s="86">
        <f t="shared" si="5"/>
        <v>848.09999999999991</v>
      </c>
      <c r="F103" s="8">
        <v>330000</v>
      </c>
    </row>
    <row r="104" spans="1:6" ht="13.5" customHeight="1" x14ac:dyDescent="0.25">
      <c r="A104" s="225"/>
      <c r="B104" s="54">
        <v>22</v>
      </c>
      <c r="C104" s="35" t="s">
        <v>255</v>
      </c>
      <c r="D104" s="161">
        <v>3.01</v>
      </c>
      <c r="E104" s="39">
        <f t="shared" si="5"/>
        <v>993.29999999999984</v>
      </c>
      <c r="F104" s="8">
        <v>330000</v>
      </c>
    </row>
    <row r="105" spans="1:6" ht="13.5" customHeight="1" x14ac:dyDescent="0.25">
      <c r="A105" s="225"/>
      <c r="B105" s="54">
        <v>24</v>
      </c>
      <c r="C105" s="35">
        <v>5.83</v>
      </c>
      <c r="D105" s="161">
        <v>3.65</v>
      </c>
      <c r="E105" s="39">
        <f t="shared" ref="E105" si="6">D105/1000*F105</f>
        <v>1204.5</v>
      </c>
      <c r="F105" s="8">
        <v>330000</v>
      </c>
    </row>
    <row r="106" spans="1:6" ht="13.5" customHeight="1" x14ac:dyDescent="0.25">
      <c r="A106" s="225"/>
      <c r="B106" s="54">
        <v>25</v>
      </c>
      <c r="C106" s="35">
        <v>12.05</v>
      </c>
      <c r="D106" s="161">
        <v>4</v>
      </c>
      <c r="E106" s="39">
        <f t="shared" si="5"/>
        <v>1320</v>
      </c>
      <c r="F106" s="8">
        <v>330000</v>
      </c>
    </row>
    <row r="107" spans="1:6" ht="13.5" hidden="1" customHeight="1" x14ac:dyDescent="0.25">
      <c r="A107" s="225"/>
      <c r="B107" s="54">
        <v>28</v>
      </c>
      <c r="C107" s="35">
        <v>12.05</v>
      </c>
      <c r="D107" s="161">
        <v>4.9000000000000004</v>
      </c>
      <c r="E107" s="39">
        <f t="shared" si="5"/>
        <v>1617.0000000000002</v>
      </c>
      <c r="F107" s="8">
        <v>330000</v>
      </c>
    </row>
    <row r="108" spans="1:6" ht="13.5" customHeight="1" x14ac:dyDescent="0.25">
      <c r="A108" s="225"/>
      <c r="B108" s="54">
        <v>30</v>
      </c>
      <c r="C108" s="112">
        <v>12.05</v>
      </c>
      <c r="D108" s="161">
        <v>5.65</v>
      </c>
      <c r="E108" s="39">
        <f t="shared" si="5"/>
        <v>1819.3000000000002</v>
      </c>
      <c r="F108" s="8">
        <v>322000</v>
      </c>
    </row>
    <row r="109" spans="1:6" ht="13.5" customHeight="1" x14ac:dyDescent="0.25">
      <c r="A109" s="225"/>
      <c r="B109" s="54">
        <v>32</v>
      </c>
      <c r="C109" s="35" t="s">
        <v>250</v>
      </c>
      <c r="D109" s="161">
        <v>6.75</v>
      </c>
      <c r="E109" s="39">
        <f t="shared" si="5"/>
        <v>2173.5</v>
      </c>
      <c r="F109" s="8">
        <v>322000</v>
      </c>
    </row>
    <row r="110" spans="1:6" ht="13.5" customHeight="1" x14ac:dyDescent="0.25">
      <c r="A110" s="225"/>
      <c r="B110" s="54">
        <v>36</v>
      </c>
      <c r="C110" s="111">
        <v>5.81</v>
      </c>
      <c r="D110" s="161">
        <v>8.26</v>
      </c>
      <c r="E110" s="39">
        <f t="shared" si="5"/>
        <v>2849.7</v>
      </c>
      <c r="F110" s="8">
        <v>345000</v>
      </c>
    </row>
    <row r="111" spans="1:6" ht="13.5" customHeight="1" x14ac:dyDescent="0.25">
      <c r="A111" s="225"/>
      <c r="B111" s="130">
        <v>40</v>
      </c>
      <c r="C111" s="185" t="s">
        <v>165</v>
      </c>
      <c r="D111" s="155">
        <v>10.83</v>
      </c>
      <c r="E111" s="89">
        <f t="shared" si="5"/>
        <v>3736.35</v>
      </c>
      <c r="F111" s="8">
        <v>345000</v>
      </c>
    </row>
    <row r="112" spans="1:6" ht="13.5" customHeight="1" thickBot="1" x14ac:dyDescent="0.3">
      <c r="A112" s="225"/>
      <c r="B112" s="54">
        <v>42</v>
      </c>
      <c r="C112" s="61" t="s">
        <v>279</v>
      </c>
      <c r="D112" s="157">
        <v>11.1</v>
      </c>
      <c r="E112" s="39">
        <f t="shared" si="5"/>
        <v>4495.5</v>
      </c>
      <c r="F112" s="204">
        <v>405000</v>
      </c>
    </row>
    <row r="113" spans="1:6" ht="13.5" hidden="1" customHeight="1" thickBot="1" x14ac:dyDescent="0.3">
      <c r="A113" s="226"/>
      <c r="B113" s="131">
        <v>48</v>
      </c>
      <c r="C113" s="79" t="s">
        <v>237</v>
      </c>
      <c r="D113" s="159">
        <v>14.95</v>
      </c>
      <c r="E113" s="40">
        <f t="shared" si="5"/>
        <v>6428.5</v>
      </c>
      <c r="F113" s="8">
        <v>430000</v>
      </c>
    </row>
    <row r="114" spans="1:6" ht="13.5" customHeight="1" x14ac:dyDescent="0.25">
      <c r="A114" s="227" t="s">
        <v>145</v>
      </c>
      <c r="B114" s="52">
        <v>50</v>
      </c>
      <c r="C114" s="182" t="s">
        <v>141</v>
      </c>
      <c r="D114" s="166">
        <v>15.9</v>
      </c>
      <c r="E114" s="86">
        <f>D114/1000*F114</f>
        <v>8586</v>
      </c>
      <c r="F114" s="7">
        <v>540000</v>
      </c>
    </row>
    <row r="115" spans="1:6" ht="13.5" customHeight="1" x14ac:dyDescent="0.25">
      <c r="A115" s="228"/>
      <c r="B115" s="54">
        <v>60</v>
      </c>
      <c r="C115" s="35" t="s">
        <v>161</v>
      </c>
      <c r="D115" s="167">
        <v>23.76</v>
      </c>
      <c r="E115" s="39">
        <f t="shared" ref="E115:E134" si="7">D115/1000*F115</f>
        <v>12830.4</v>
      </c>
      <c r="F115" s="5">
        <v>540000</v>
      </c>
    </row>
    <row r="116" spans="1:6" ht="13.5" customHeight="1" x14ac:dyDescent="0.25">
      <c r="A116" s="228"/>
      <c r="B116" s="54">
        <v>70</v>
      </c>
      <c r="C116" s="35" t="s">
        <v>159</v>
      </c>
      <c r="D116" s="167">
        <v>30.9</v>
      </c>
      <c r="E116" s="39">
        <f t="shared" si="7"/>
        <v>16686</v>
      </c>
      <c r="F116" s="5">
        <v>540000</v>
      </c>
    </row>
    <row r="117" spans="1:6" ht="13.5" customHeight="1" x14ac:dyDescent="0.25">
      <c r="A117" s="228"/>
      <c r="B117" s="54">
        <v>80</v>
      </c>
      <c r="C117" s="35" t="s">
        <v>158</v>
      </c>
      <c r="D117" s="167">
        <v>39.9</v>
      </c>
      <c r="E117" s="39">
        <f t="shared" si="7"/>
        <v>21546</v>
      </c>
      <c r="F117" s="5">
        <v>540000</v>
      </c>
    </row>
    <row r="118" spans="1:6" ht="13.5" customHeight="1" x14ac:dyDescent="0.25">
      <c r="A118" s="228"/>
      <c r="B118" s="54">
        <v>90</v>
      </c>
      <c r="C118" s="35" t="s">
        <v>142</v>
      </c>
      <c r="D118" s="157">
        <v>50.34</v>
      </c>
      <c r="E118" s="39">
        <f t="shared" si="7"/>
        <v>27183.600000000002</v>
      </c>
      <c r="F118" s="5">
        <v>540000</v>
      </c>
    </row>
    <row r="119" spans="1:6" ht="13.5" customHeight="1" x14ac:dyDescent="0.25">
      <c r="A119" s="228"/>
      <c r="B119" s="54">
        <v>100</v>
      </c>
      <c r="C119" s="35" t="s">
        <v>160</v>
      </c>
      <c r="D119" s="157">
        <v>62.3</v>
      </c>
      <c r="E119" s="39">
        <f>D119/1000*F119</f>
        <v>33642</v>
      </c>
      <c r="F119" s="5">
        <v>540000</v>
      </c>
    </row>
    <row r="120" spans="1:6" ht="13.5" customHeight="1" x14ac:dyDescent="0.25">
      <c r="A120" s="228"/>
      <c r="B120" s="54">
        <v>110</v>
      </c>
      <c r="C120" s="35" t="s">
        <v>285</v>
      </c>
      <c r="D120" s="157">
        <v>75.2</v>
      </c>
      <c r="E120" s="39">
        <f>D120/1000*F120</f>
        <v>40608</v>
      </c>
      <c r="F120" s="5">
        <v>540000</v>
      </c>
    </row>
    <row r="121" spans="1:6" ht="13.5" customHeight="1" x14ac:dyDescent="0.25">
      <c r="A121" s="228"/>
      <c r="B121" s="54">
        <v>120</v>
      </c>
      <c r="C121" s="186" t="s">
        <v>157</v>
      </c>
      <c r="D121" s="157">
        <v>89.35</v>
      </c>
      <c r="E121" s="39">
        <f>D121/1000*F121</f>
        <v>48249</v>
      </c>
      <c r="F121" s="5">
        <v>540000</v>
      </c>
    </row>
    <row r="122" spans="1:6" ht="13.5" customHeight="1" thickBot="1" x14ac:dyDescent="0.3">
      <c r="A122" s="228"/>
      <c r="B122" s="54">
        <v>140</v>
      </c>
      <c r="C122" s="217" t="s">
        <v>263</v>
      </c>
      <c r="D122" s="157">
        <v>121.4</v>
      </c>
      <c r="E122" s="39">
        <f>D122/1000*F122</f>
        <v>65556</v>
      </c>
      <c r="F122" s="204">
        <v>540000</v>
      </c>
    </row>
    <row r="123" spans="1:6" ht="13.5" hidden="1" customHeight="1" x14ac:dyDescent="0.25">
      <c r="A123" s="228"/>
      <c r="B123" s="54"/>
      <c r="C123" s="35"/>
      <c r="D123" s="161"/>
      <c r="E123" s="39"/>
      <c r="F123" s="8">
        <v>540000</v>
      </c>
    </row>
    <row r="124" spans="1:6" ht="13.5" hidden="1" customHeight="1" x14ac:dyDescent="0.25">
      <c r="A124" s="228"/>
      <c r="B124" s="54"/>
      <c r="C124" s="35"/>
      <c r="D124" s="161"/>
      <c r="E124" s="39"/>
      <c r="F124" s="5">
        <v>540000</v>
      </c>
    </row>
    <row r="125" spans="1:6" ht="13.5" hidden="1" customHeight="1" x14ac:dyDescent="0.25">
      <c r="A125" s="228"/>
      <c r="B125" s="54"/>
      <c r="C125" s="35"/>
      <c r="D125" s="161"/>
      <c r="E125" s="39"/>
      <c r="F125" s="5">
        <v>540000</v>
      </c>
    </row>
    <row r="126" spans="1:6" ht="13.5" hidden="1" customHeight="1" x14ac:dyDescent="0.25">
      <c r="A126" s="228"/>
      <c r="B126" s="54"/>
      <c r="C126" s="35"/>
      <c r="D126" s="161"/>
      <c r="E126" s="39"/>
      <c r="F126" s="5">
        <v>540000</v>
      </c>
    </row>
    <row r="127" spans="1:6" ht="13.5" hidden="1" customHeight="1" thickBot="1" x14ac:dyDescent="0.3">
      <c r="A127" s="229"/>
      <c r="B127" s="131"/>
      <c r="C127" s="36"/>
      <c r="D127" s="162"/>
      <c r="E127" s="40"/>
      <c r="F127" s="5">
        <v>540000</v>
      </c>
    </row>
    <row r="128" spans="1:6" ht="13.5" hidden="1" customHeight="1" thickBot="1" x14ac:dyDescent="0.3">
      <c r="A128" s="6" t="s">
        <v>40</v>
      </c>
      <c r="B128" s="57">
        <v>14</v>
      </c>
      <c r="C128" s="187"/>
      <c r="D128" s="168">
        <v>1.22</v>
      </c>
      <c r="E128" s="83">
        <f t="shared" si="7"/>
        <v>658.8</v>
      </c>
      <c r="F128" s="5">
        <v>540000</v>
      </c>
    </row>
    <row r="129" spans="1:6" ht="13.5" customHeight="1" x14ac:dyDescent="0.25">
      <c r="A129" s="227" t="s">
        <v>143</v>
      </c>
      <c r="B129" s="136">
        <v>30</v>
      </c>
      <c r="C129" s="114">
        <v>6.04</v>
      </c>
      <c r="D129" s="169">
        <v>5.65</v>
      </c>
      <c r="E129" s="93">
        <f>D129/1000*F129</f>
        <v>3051.0000000000005</v>
      </c>
      <c r="F129" s="5">
        <v>540000</v>
      </c>
    </row>
    <row r="130" spans="1:6" ht="13.5" customHeight="1" x14ac:dyDescent="0.25">
      <c r="A130" s="228"/>
      <c r="B130" s="137">
        <v>40</v>
      </c>
      <c r="C130" s="188">
        <v>6.04</v>
      </c>
      <c r="D130" s="153">
        <v>10.11</v>
      </c>
      <c r="E130" s="94">
        <f>D130/1000*F130</f>
        <v>5459.4</v>
      </c>
      <c r="F130" s="5">
        <v>540000</v>
      </c>
    </row>
    <row r="131" spans="1:6" ht="13.5" customHeight="1" x14ac:dyDescent="0.25">
      <c r="A131" s="228"/>
      <c r="B131" s="53">
        <v>50</v>
      </c>
      <c r="C131" s="43" t="s">
        <v>144</v>
      </c>
      <c r="D131" s="58">
        <v>15.9</v>
      </c>
      <c r="E131" s="91">
        <f>D131/1000*F131</f>
        <v>8586</v>
      </c>
      <c r="F131" s="5">
        <v>540000</v>
      </c>
    </row>
    <row r="132" spans="1:6" ht="13.5" customHeight="1" x14ac:dyDescent="0.25">
      <c r="A132" s="228"/>
      <c r="B132" s="54">
        <v>60</v>
      </c>
      <c r="C132" s="35" t="s">
        <v>164</v>
      </c>
      <c r="D132" s="58">
        <v>23.8</v>
      </c>
      <c r="E132" s="91">
        <f t="shared" si="7"/>
        <v>12852.000000000002</v>
      </c>
      <c r="F132" s="5">
        <v>540000</v>
      </c>
    </row>
    <row r="133" spans="1:6" ht="13.5" hidden="1" customHeight="1" x14ac:dyDescent="0.25">
      <c r="A133" s="228"/>
      <c r="B133" s="54">
        <v>65</v>
      </c>
      <c r="C133" s="35"/>
      <c r="D133" s="58">
        <v>26.5</v>
      </c>
      <c r="E133" s="91">
        <f t="shared" ref="E133" si="8">D133/1000*F133</f>
        <v>14310</v>
      </c>
      <c r="F133" s="5">
        <v>540000</v>
      </c>
    </row>
    <row r="134" spans="1:6" ht="13.5" customHeight="1" x14ac:dyDescent="0.25">
      <c r="A134" s="228"/>
      <c r="B134" s="55">
        <v>70</v>
      </c>
      <c r="C134" s="35">
        <v>6.03</v>
      </c>
      <c r="D134" s="58">
        <v>30.9</v>
      </c>
      <c r="E134" s="91">
        <f t="shared" si="7"/>
        <v>16686</v>
      </c>
      <c r="F134" s="5">
        <v>540000</v>
      </c>
    </row>
    <row r="135" spans="1:6" ht="13.5" customHeight="1" x14ac:dyDescent="0.25">
      <c r="A135" s="228"/>
      <c r="B135" s="55">
        <v>80</v>
      </c>
      <c r="C135" s="189" t="s">
        <v>162</v>
      </c>
      <c r="D135" s="58">
        <v>39.9</v>
      </c>
      <c r="E135" s="91">
        <f t="shared" ref="E135" si="9">D135/1000*F135</f>
        <v>21546</v>
      </c>
      <c r="F135" s="5">
        <v>540000</v>
      </c>
    </row>
    <row r="136" spans="1:6" ht="13.5" customHeight="1" x14ac:dyDescent="0.25">
      <c r="A136" s="228"/>
      <c r="B136" s="55">
        <v>90</v>
      </c>
      <c r="C136" s="189">
        <v>5</v>
      </c>
      <c r="D136" s="58">
        <v>50.34</v>
      </c>
      <c r="E136" s="91">
        <f t="shared" ref="E136:E146" si="10">D136/1000*F136</f>
        <v>27183.600000000002</v>
      </c>
      <c r="F136" s="5">
        <v>540000</v>
      </c>
    </row>
    <row r="137" spans="1:6" ht="13.5" customHeight="1" x14ac:dyDescent="0.25">
      <c r="A137" s="228"/>
      <c r="B137" s="54">
        <v>100</v>
      </c>
      <c r="C137" s="35" t="s">
        <v>163</v>
      </c>
      <c r="D137" s="58">
        <v>62.3</v>
      </c>
      <c r="E137" s="91">
        <f t="shared" si="10"/>
        <v>33642</v>
      </c>
      <c r="F137" s="5">
        <v>540000</v>
      </c>
    </row>
    <row r="138" spans="1:6" ht="13.5" hidden="1" customHeight="1" x14ac:dyDescent="0.25">
      <c r="A138" s="228"/>
      <c r="B138" s="54">
        <v>110</v>
      </c>
      <c r="C138" s="35">
        <v>4.42</v>
      </c>
      <c r="D138" s="58">
        <v>75.2</v>
      </c>
      <c r="E138" s="91">
        <f t="shared" si="10"/>
        <v>40608</v>
      </c>
      <c r="F138" s="5">
        <v>540000</v>
      </c>
    </row>
    <row r="139" spans="1:6" ht="13.5" customHeight="1" x14ac:dyDescent="0.25">
      <c r="A139" s="228"/>
      <c r="B139" s="54">
        <v>120</v>
      </c>
      <c r="C139" s="189" t="s">
        <v>278</v>
      </c>
      <c r="D139" s="58">
        <v>89.28</v>
      </c>
      <c r="E139" s="91">
        <f t="shared" si="10"/>
        <v>48211.199999999997</v>
      </c>
      <c r="F139" s="5">
        <v>540000</v>
      </c>
    </row>
    <row r="140" spans="1:6" ht="13.5" customHeight="1" x14ac:dyDescent="0.25">
      <c r="A140" s="228"/>
      <c r="B140" s="54">
        <v>130</v>
      </c>
      <c r="C140" s="189" t="s">
        <v>283</v>
      </c>
      <c r="D140" s="58">
        <v>104.9</v>
      </c>
      <c r="E140" s="91">
        <f t="shared" si="10"/>
        <v>56646.000000000007</v>
      </c>
      <c r="F140" s="5">
        <v>540000</v>
      </c>
    </row>
    <row r="141" spans="1:6" ht="13.5" customHeight="1" x14ac:dyDescent="0.25">
      <c r="A141" s="228"/>
      <c r="B141" s="54">
        <v>140</v>
      </c>
      <c r="C141" s="189" t="s">
        <v>284</v>
      </c>
      <c r="D141" s="58">
        <v>121.4</v>
      </c>
      <c r="E141" s="91">
        <f t="shared" si="10"/>
        <v>65556</v>
      </c>
      <c r="F141" s="5">
        <v>540000</v>
      </c>
    </row>
    <row r="142" spans="1:6" ht="13.5" customHeight="1" x14ac:dyDescent="0.25">
      <c r="A142" s="228"/>
      <c r="B142" s="130">
        <v>150</v>
      </c>
      <c r="C142" s="219" t="s">
        <v>282</v>
      </c>
      <c r="D142" s="153">
        <v>139.19999999999999</v>
      </c>
      <c r="E142" s="216">
        <f t="shared" si="10"/>
        <v>75168</v>
      </c>
      <c r="F142" s="5">
        <v>540000</v>
      </c>
    </row>
    <row r="143" spans="1:6" ht="13.5" customHeight="1" x14ac:dyDescent="0.25">
      <c r="A143" s="228"/>
      <c r="B143" s="54">
        <v>160</v>
      </c>
      <c r="C143" s="35">
        <v>4.72</v>
      </c>
      <c r="D143" s="58">
        <v>158.30000000000001</v>
      </c>
      <c r="E143" s="91">
        <f t="shared" ref="E143:E145" si="11">D143/1000*F143</f>
        <v>85482.000000000015</v>
      </c>
      <c r="F143" s="5">
        <v>540000</v>
      </c>
    </row>
    <row r="144" spans="1:6" ht="13.5" customHeight="1" x14ac:dyDescent="0.25">
      <c r="A144" s="228"/>
      <c r="B144" s="55">
        <v>170</v>
      </c>
      <c r="C144" s="46" t="s">
        <v>281</v>
      </c>
      <c r="D144" s="65">
        <v>178.68</v>
      </c>
      <c r="E144" s="92">
        <f t="shared" si="11"/>
        <v>96487.2</v>
      </c>
      <c r="F144" s="5">
        <v>540000</v>
      </c>
    </row>
    <row r="145" spans="1:8" ht="13.5" customHeight="1" x14ac:dyDescent="0.25">
      <c r="A145" s="228"/>
      <c r="B145" s="55">
        <v>180</v>
      </c>
      <c r="C145" s="46">
        <v>6.07</v>
      </c>
      <c r="D145" s="65">
        <v>200.26</v>
      </c>
      <c r="E145" s="92">
        <f t="shared" si="11"/>
        <v>108140.4</v>
      </c>
      <c r="F145" s="5">
        <v>540000</v>
      </c>
    </row>
    <row r="146" spans="1:8" ht="13.5" customHeight="1" thickBot="1" x14ac:dyDescent="0.3">
      <c r="A146" s="229"/>
      <c r="B146" s="131">
        <v>200</v>
      </c>
      <c r="C146" s="36" t="s">
        <v>264</v>
      </c>
      <c r="D146" s="149">
        <v>247.12</v>
      </c>
      <c r="E146" s="84">
        <f t="shared" si="10"/>
        <v>133444.80000000002</v>
      </c>
      <c r="F146" s="5">
        <v>540000</v>
      </c>
    </row>
    <row r="147" spans="1:8" ht="13.5" customHeight="1" x14ac:dyDescent="0.25">
      <c r="A147" s="224" t="s">
        <v>42</v>
      </c>
      <c r="B147" s="53">
        <v>6.5</v>
      </c>
      <c r="C147" s="44" t="s">
        <v>39</v>
      </c>
      <c r="D147" s="170">
        <v>0.3</v>
      </c>
      <c r="E147" s="45">
        <f>D147/1000*F147+15</f>
        <v>107.99999999999999</v>
      </c>
      <c r="F147" s="7">
        <v>310000</v>
      </c>
      <c r="G147" s="27" t="s">
        <v>153</v>
      </c>
      <c r="H147" t="s">
        <v>152</v>
      </c>
    </row>
    <row r="148" spans="1:8" ht="13.5" customHeight="1" thickBot="1" x14ac:dyDescent="0.3">
      <c r="A148" s="234"/>
      <c r="B148" s="55">
        <v>8</v>
      </c>
      <c r="C148" s="47" t="s">
        <v>39</v>
      </c>
      <c r="D148" s="65">
        <v>0.41499999999999998</v>
      </c>
      <c r="E148" s="48">
        <f>D148/1000*F148+15</f>
        <v>143.65</v>
      </c>
      <c r="F148" s="8">
        <v>310000</v>
      </c>
      <c r="G148" s="27" t="s">
        <v>153</v>
      </c>
      <c r="H148" t="s">
        <v>152</v>
      </c>
    </row>
    <row r="149" spans="1:8" ht="13.5" customHeight="1" thickBot="1" x14ac:dyDescent="0.3">
      <c r="A149" s="199" t="s">
        <v>43</v>
      </c>
      <c r="B149" s="132">
        <v>1.2</v>
      </c>
      <c r="C149" s="105" t="s">
        <v>39</v>
      </c>
      <c r="D149" s="150">
        <v>26</v>
      </c>
      <c r="E149" s="200">
        <f>D149/1000*F149+5</f>
        <v>11965</v>
      </c>
      <c r="F149" s="201">
        <v>460000</v>
      </c>
    </row>
    <row r="150" spans="1:8" ht="13.5" customHeight="1" x14ac:dyDescent="0.25">
      <c r="A150" s="224" t="s">
        <v>44</v>
      </c>
      <c r="B150" s="138" t="s">
        <v>45</v>
      </c>
      <c r="C150" s="44" t="s">
        <v>177</v>
      </c>
      <c r="D150" s="170">
        <v>0.83</v>
      </c>
      <c r="E150" s="94">
        <f>D150/1000*F150</f>
        <v>365.2</v>
      </c>
      <c r="F150" s="8">
        <v>440000</v>
      </c>
    </row>
    <row r="151" spans="1:8" ht="13.5" customHeight="1" x14ac:dyDescent="0.25">
      <c r="A151" s="233"/>
      <c r="B151" s="80" t="s">
        <v>46</v>
      </c>
      <c r="C151" s="37">
        <v>6.05</v>
      </c>
      <c r="D151" s="58">
        <v>1.18</v>
      </c>
      <c r="E151" s="91">
        <f t="shared" si="5"/>
        <v>513.29999999999995</v>
      </c>
      <c r="F151" s="8">
        <v>435000</v>
      </c>
    </row>
    <row r="152" spans="1:8" ht="13.5" customHeight="1" x14ac:dyDescent="0.25">
      <c r="A152" s="233"/>
      <c r="B152" s="80" t="s">
        <v>47</v>
      </c>
      <c r="C152" s="37">
        <v>6.02</v>
      </c>
      <c r="D152" s="58">
        <v>1.57</v>
      </c>
      <c r="E152" s="91">
        <f t="shared" si="5"/>
        <v>682.95</v>
      </c>
      <c r="F152" s="8">
        <v>435000</v>
      </c>
    </row>
    <row r="153" spans="1:8" ht="13.5" customHeight="1" thickBot="1" x14ac:dyDescent="0.3">
      <c r="A153" s="233"/>
      <c r="B153" s="82" t="s">
        <v>48</v>
      </c>
      <c r="C153" s="47">
        <v>6.05</v>
      </c>
      <c r="D153" s="65">
        <v>2.0699999999999998</v>
      </c>
      <c r="E153" s="91">
        <f t="shared" si="5"/>
        <v>900.44999999999993</v>
      </c>
      <c r="F153" s="8">
        <v>435000</v>
      </c>
    </row>
    <row r="154" spans="1:8" ht="13.5" hidden="1" customHeight="1" thickBot="1" x14ac:dyDescent="0.3">
      <c r="A154" s="234"/>
      <c r="B154" s="139" t="s">
        <v>49</v>
      </c>
      <c r="C154" s="190">
        <v>7</v>
      </c>
      <c r="D154" s="149">
        <v>3.24</v>
      </c>
      <c r="E154" s="84">
        <f t="shared" si="5"/>
        <v>1409.4</v>
      </c>
      <c r="F154" s="8">
        <v>435000</v>
      </c>
    </row>
    <row r="155" spans="1:8" ht="13.5" customHeight="1" x14ac:dyDescent="0.25">
      <c r="A155" s="224" t="s">
        <v>50</v>
      </c>
      <c r="B155" s="81" t="s">
        <v>51</v>
      </c>
      <c r="C155" s="113" t="s">
        <v>52</v>
      </c>
      <c r="D155" s="69">
        <v>0.70699999999999996</v>
      </c>
      <c r="E155" s="93">
        <f t="shared" si="5"/>
        <v>300.47499999999997</v>
      </c>
      <c r="F155" s="7">
        <v>425000</v>
      </c>
    </row>
    <row r="156" spans="1:8" ht="13.5" customHeight="1" thickBot="1" x14ac:dyDescent="0.3">
      <c r="A156" s="234"/>
      <c r="B156" s="139" t="s">
        <v>53</v>
      </c>
      <c r="C156" s="190" t="s">
        <v>220</v>
      </c>
      <c r="D156" s="149">
        <v>1.2749999999999999</v>
      </c>
      <c r="E156" s="84">
        <f t="shared" si="5"/>
        <v>541.875</v>
      </c>
      <c r="F156" s="34">
        <v>425000</v>
      </c>
    </row>
    <row r="157" spans="1:8" ht="13.5" hidden="1" customHeight="1" x14ac:dyDescent="0.25">
      <c r="A157" s="227" t="s">
        <v>54</v>
      </c>
      <c r="B157" s="57" t="s">
        <v>201</v>
      </c>
      <c r="C157" s="110">
        <v>6.05</v>
      </c>
      <c r="D157" s="154">
        <v>0.64</v>
      </c>
      <c r="E157" s="83">
        <f t="shared" si="5"/>
        <v>393.6</v>
      </c>
      <c r="F157" s="33">
        <v>615000</v>
      </c>
    </row>
    <row r="158" spans="1:8" ht="13.5" customHeight="1" x14ac:dyDescent="0.25">
      <c r="A158" s="228"/>
      <c r="B158" s="54" t="s">
        <v>55</v>
      </c>
      <c r="C158" s="37">
        <v>6.05</v>
      </c>
      <c r="D158" s="58">
        <v>0.7</v>
      </c>
      <c r="E158" s="39">
        <f t="shared" ref="E158" si="12">D158/1000*F158</f>
        <v>304.5</v>
      </c>
      <c r="F158" s="5">
        <v>435000</v>
      </c>
    </row>
    <row r="159" spans="1:8" ht="13.5" hidden="1" customHeight="1" x14ac:dyDescent="0.25">
      <c r="A159" s="238"/>
      <c r="B159" s="54" t="s">
        <v>200</v>
      </c>
      <c r="C159" s="37">
        <v>6.05</v>
      </c>
      <c r="D159" s="58">
        <v>0.875</v>
      </c>
      <c r="E159" s="39">
        <f t="shared" si="5"/>
        <v>380.625</v>
      </c>
      <c r="F159" s="5">
        <v>435000</v>
      </c>
    </row>
    <row r="160" spans="1:8" ht="13.5" hidden="1" customHeight="1" x14ac:dyDescent="0.25">
      <c r="A160" s="238"/>
      <c r="B160" s="54" t="s">
        <v>56</v>
      </c>
      <c r="C160" s="37">
        <v>6.05</v>
      </c>
      <c r="D160" s="58">
        <v>0.95</v>
      </c>
      <c r="E160" s="39">
        <f t="shared" si="5"/>
        <v>413.25</v>
      </c>
      <c r="F160" s="5">
        <v>435000</v>
      </c>
    </row>
    <row r="161" spans="1:6" ht="13.5" customHeight="1" x14ac:dyDescent="0.25">
      <c r="A161" s="238"/>
      <c r="B161" s="54" t="s">
        <v>56</v>
      </c>
      <c r="C161" s="37">
        <v>6.05</v>
      </c>
      <c r="D161" s="58">
        <v>0.95</v>
      </c>
      <c r="E161" s="39">
        <f t="shared" ref="E161" si="13">D161/1000*F161</f>
        <v>413.25</v>
      </c>
      <c r="F161" s="5">
        <v>435000</v>
      </c>
    </row>
    <row r="162" spans="1:6" ht="13.5" hidden="1" customHeight="1" x14ac:dyDescent="0.25">
      <c r="A162" s="238"/>
      <c r="B162" s="54" t="s">
        <v>213</v>
      </c>
      <c r="C162" s="37">
        <v>6.05</v>
      </c>
      <c r="D162" s="58">
        <v>1.1499999999999999</v>
      </c>
      <c r="E162" s="39">
        <f t="shared" ref="E162" si="14">D162/1000*F162</f>
        <v>500.25</v>
      </c>
      <c r="F162" s="5">
        <v>435000</v>
      </c>
    </row>
    <row r="163" spans="1:6" ht="13.5" hidden="1" customHeight="1" x14ac:dyDescent="0.25">
      <c r="A163" s="238"/>
      <c r="B163" s="54" t="s">
        <v>208</v>
      </c>
      <c r="C163" s="37">
        <v>6.05</v>
      </c>
      <c r="D163" s="58">
        <v>1.2</v>
      </c>
      <c r="E163" s="39">
        <f t="shared" si="5"/>
        <v>522</v>
      </c>
      <c r="F163" s="5">
        <v>435000</v>
      </c>
    </row>
    <row r="164" spans="1:6" ht="13.5" customHeight="1" x14ac:dyDescent="0.25">
      <c r="A164" s="238"/>
      <c r="B164" s="54" t="s">
        <v>57</v>
      </c>
      <c r="C164" s="37">
        <v>6.05</v>
      </c>
      <c r="D164" s="58">
        <v>1.2</v>
      </c>
      <c r="E164" s="39">
        <f t="shared" si="5"/>
        <v>522</v>
      </c>
      <c r="F164" s="5">
        <v>435000</v>
      </c>
    </row>
    <row r="165" spans="1:6" ht="13.5" customHeight="1" x14ac:dyDescent="0.25">
      <c r="A165" s="238"/>
      <c r="B165" s="54" t="s">
        <v>286</v>
      </c>
      <c r="C165" s="37">
        <v>6.05</v>
      </c>
      <c r="D165" s="58">
        <v>1.4</v>
      </c>
      <c r="E165" s="39">
        <f t="shared" si="5"/>
        <v>609</v>
      </c>
      <c r="F165" s="5">
        <v>435000</v>
      </c>
    </row>
    <row r="166" spans="1:6" ht="13.5" hidden="1" customHeight="1" x14ac:dyDescent="0.25">
      <c r="A166" s="238"/>
      <c r="B166" s="53" t="s">
        <v>209</v>
      </c>
      <c r="C166" s="44">
        <v>6.05</v>
      </c>
      <c r="D166" s="170">
        <v>1.38</v>
      </c>
      <c r="E166" s="39">
        <f t="shared" si="5"/>
        <v>600.29999999999995</v>
      </c>
      <c r="F166" s="5">
        <v>435000</v>
      </c>
    </row>
    <row r="167" spans="1:6" ht="13.5" customHeight="1" x14ac:dyDescent="0.25">
      <c r="A167" s="238"/>
      <c r="B167" s="54" t="s">
        <v>58</v>
      </c>
      <c r="C167" s="37">
        <v>6.05</v>
      </c>
      <c r="D167" s="58">
        <v>1.45</v>
      </c>
      <c r="E167" s="39">
        <f t="shared" si="5"/>
        <v>630.75</v>
      </c>
      <c r="F167" s="5">
        <v>435000</v>
      </c>
    </row>
    <row r="168" spans="1:6" ht="13.5" customHeight="1" x14ac:dyDescent="0.25">
      <c r="A168" s="238"/>
      <c r="B168" s="54" t="s">
        <v>214</v>
      </c>
      <c r="C168" s="37">
        <v>6.05</v>
      </c>
      <c r="D168" s="58">
        <v>1.62</v>
      </c>
      <c r="E168" s="39">
        <f t="shared" ref="E168" si="15">D168/1000*F168</f>
        <v>704.7</v>
      </c>
      <c r="F168" s="5">
        <v>435000</v>
      </c>
    </row>
    <row r="169" spans="1:6" ht="13.5" customHeight="1" x14ac:dyDescent="0.25">
      <c r="A169" s="238"/>
      <c r="B169" s="54" t="s">
        <v>236</v>
      </c>
      <c r="C169" s="37">
        <v>6.05</v>
      </c>
      <c r="D169" s="58">
        <v>1.85</v>
      </c>
      <c r="E169" s="39">
        <f t="shared" ref="E169" si="16">D169/1000*F169</f>
        <v>804.75</v>
      </c>
      <c r="F169" s="5">
        <v>435000</v>
      </c>
    </row>
    <row r="170" spans="1:6" ht="13.5" hidden="1" customHeight="1" x14ac:dyDescent="0.25">
      <c r="A170" s="238"/>
      <c r="B170" s="54" t="s">
        <v>265</v>
      </c>
      <c r="C170" s="37">
        <v>6.05</v>
      </c>
      <c r="D170" s="58">
        <v>1.84</v>
      </c>
      <c r="E170" s="39">
        <f>D170/1000*F170</f>
        <v>800.4</v>
      </c>
      <c r="F170" s="5">
        <v>435000</v>
      </c>
    </row>
    <row r="171" spans="1:6" ht="13.5" customHeight="1" x14ac:dyDescent="0.25">
      <c r="A171" s="238"/>
      <c r="B171" s="54" t="s">
        <v>59</v>
      </c>
      <c r="C171" s="37">
        <v>6.05</v>
      </c>
      <c r="D171" s="58">
        <v>1.97</v>
      </c>
      <c r="E171" s="39">
        <f>D171/1000*F171</f>
        <v>856.94999999999993</v>
      </c>
      <c r="F171" s="5">
        <v>435000</v>
      </c>
    </row>
    <row r="172" spans="1:6" ht="13.5" hidden="1" customHeight="1" x14ac:dyDescent="0.25">
      <c r="A172" s="238"/>
      <c r="B172" s="54" t="s">
        <v>212</v>
      </c>
      <c r="C172" s="37">
        <v>6.05</v>
      </c>
      <c r="D172" s="58">
        <v>2.2999999999999998</v>
      </c>
      <c r="E172" s="39">
        <f t="shared" ref="E172" si="17">D172/1000*F172</f>
        <v>1000.5</v>
      </c>
      <c r="F172" s="5">
        <v>435000</v>
      </c>
    </row>
    <row r="173" spans="1:6" ht="13.5" hidden="1" customHeight="1" x14ac:dyDescent="0.25">
      <c r="A173" s="238"/>
      <c r="B173" s="54" t="s">
        <v>211</v>
      </c>
      <c r="C173" s="37">
        <v>6.05</v>
      </c>
      <c r="D173" s="58">
        <v>2.41</v>
      </c>
      <c r="E173" s="39">
        <f t="shared" si="5"/>
        <v>1048.3500000000001</v>
      </c>
      <c r="F173" s="5">
        <v>435000</v>
      </c>
    </row>
    <row r="174" spans="1:6" ht="13.5" hidden="1" customHeight="1" x14ac:dyDescent="0.25">
      <c r="A174" s="238"/>
      <c r="B174" s="54" t="s">
        <v>205</v>
      </c>
      <c r="C174" s="37">
        <v>6.05</v>
      </c>
      <c r="D174" s="58">
        <v>1.75</v>
      </c>
      <c r="E174" s="39">
        <f t="shared" si="5"/>
        <v>761.25</v>
      </c>
      <c r="F174" s="5">
        <v>435000</v>
      </c>
    </row>
    <row r="175" spans="1:6" ht="13.5" customHeight="1" x14ac:dyDescent="0.25">
      <c r="A175" s="238"/>
      <c r="B175" s="54" t="s">
        <v>210</v>
      </c>
      <c r="C175" s="37">
        <v>6.05</v>
      </c>
      <c r="D175" s="58">
        <v>1.82</v>
      </c>
      <c r="E175" s="39">
        <f t="shared" ref="E175" si="18">D175/1000*F175</f>
        <v>791.7</v>
      </c>
      <c r="F175" s="5">
        <v>435000</v>
      </c>
    </row>
    <row r="176" spans="1:6" ht="12" hidden="1" customHeight="1" x14ac:dyDescent="0.25">
      <c r="A176" s="238"/>
      <c r="B176" s="54" t="s">
        <v>206</v>
      </c>
      <c r="C176" s="37">
        <v>6.05</v>
      </c>
      <c r="D176" s="58">
        <v>2.15</v>
      </c>
      <c r="E176" s="39">
        <f t="shared" si="5"/>
        <v>935.25</v>
      </c>
      <c r="F176" s="5">
        <v>435000</v>
      </c>
    </row>
    <row r="177" spans="1:9" ht="13.5" customHeight="1" x14ac:dyDescent="0.25">
      <c r="A177" s="238"/>
      <c r="B177" s="54" t="s">
        <v>60</v>
      </c>
      <c r="C177" s="37">
        <v>6.05</v>
      </c>
      <c r="D177" s="58">
        <v>2.5</v>
      </c>
      <c r="E177" s="39">
        <f t="shared" si="5"/>
        <v>1087.5</v>
      </c>
      <c r="F177" s="5">
        <v>435000</v>
      </c>
    </row>
    <row r="178" spans="1:9" ht="13.5" customHeight="1" x14ac:dyDescent="0.25">
      <c r="A178" s="238"/>
      <c r="B178" s="54" t="s">
        <v>61</v>
      </c>
      <c r="C178" s="37">
        <v>6.05</v>
      </c>
      <c r="D178" s="58">
        <v>3.25</v>
      </c>
      <c r="E178" s="39">
        <f t="shared" si="5"/>
        <v>1251.25</v>
      </c>
      <c r="F178" s="5">
        <v>385000</v>
      </c>
    </row>
    <row r="179" spans="1:9" ht="13.5" hidden="1" customHeight="1" x14ac:dyDescent="0.25">
      <c r="A179" s="238"/>
      <c r="B179" s="54" t="s">
        <v>202</v>
      </c>
      <c r="C179" s="37">
        <v>6.05</v>
      </c>
      <c r="D179" s="58">
        <v>3.65</v>
      </c>
      <c r="E179" s="39">
        <f t="shared" si="5"/>
        <v>1405.25</v>
      </c>
      <c r="F179" s="5">
        <v>385000</v>
      </c>
    </row>
    <row r="180" spans="1:9" ht="13.5" customHeight="1" x14ac:dyDescent="0.25">
      <c r="A180" s="238"/>
      <c r="B180" s="54" t="s">
        <v>62</v>
      </c>
      <c r="C180" s="37">
        <v>6.05</v>
      </c>
      <c r="D180" s="58">
        <v>3.89</v>
      </c>
      <c r="E180" s="39">
        <f t="shared" si="5"/>
        <v>1497.65</v>
      </c>
      <c r="F180" s="5">
        <v>385000</v>
      </c>
    </row>
    <row r="181" spans="1:9" ht="13.5" hidden="1" customHeight="1" x14ac:dyDescent="0.25">
      <c r="A181" s="238"/>
      <c r="B181" s="54" t="s">
        <v>203</v>
      </c>
      <c r="C181" s="37">
        <v>6.05</v>
      </c>
      <c r="D181" s="58">
        <v>3.41</v>
      </c>
      <c r="E181" s="39">
        <f t="shared" si="5"/>
        <v>1312.8500000000001</v>
      </c>
      <c r="F181" s="5">
        <v>385000</v>
      </c>
    </row>
    <row r="182" spans="1:9" ht="12.75" customHeight="1" x14ac:dyDescent="0.25">
      <c r="A182" s="238"/>
      <c r="B182" s="54" t="s">
        <v>63</v>
      </c>
      <c r="C182" s="37">
        <v>6.05</v>
      </c>
      <c r="D182" s="58">
        <v>3.95</v>
      </c>
      <c r="E182" s="39">
        <f t="shared" ref="E182" si="19">D182/1000*F182</f>
        <v>1520.7500000000002</v>
      </c>
      <c r="F182" s="5">
        <v>385000</v>
      </c>
    </row>
    <row r="183" spans="1:9" ht="13.5" hidden="1" customHeight="1" x14ac:dyDescent="0.25">
      <c r="A183" s="238"/>
      <c r="B183" s="54" t="s">
        <v>207</v>
      </c>
      <c r="C183" s="37">
        <v>6.05</v>
      </c>
      <c r="D183" s="58">
        <v>5.4</v>
      </c>
      <c r="E183" s="39">
        <f t="shared" ref="E183:E184" si="20">D183/1000*F183</f>
        <v>2079</v>
      </c>
      <c r="F183" s="5">
        <v>385000</v>
      </c>
    </row>
    <row r="184" spans="1:9" ht="13.5" customHeight="1" x14ac:dyDescent="0.25">
      <c r="A184" s="238"/>
      <c r="B184" s="54" t="s">
        <v>254</v>
      </c>
      <c r="C184" s="37">
        <v>6.05</v>
      </c>
      <c r="D184" s="58">
        <v>5.84</v>
      </c>
      <c r="E184" s="39">
        <f t="shared" si="20"/>
        <v>2190</v>
      </c>
      <c r="F184" s="5">
        <v>375000</v>
      </c>
    </row>
    <row r="185" spans="1:9" ht="15.75" hidden="1" customHeight="1" x14ac:dyDescent="0.25">
      <c r="A185" s="238"/>
      <c r="B185" s="54" t="s">
        <v>171</v>
      </c>
      <c r="C185" s="37">
        <v>6.05</v>
      </c>
      <c r="D185" s="58">
        <v>7.24</v>
      </c>
      <c r="E185" s="39">
        <f t="shared" si="5"/>
        <v>2715</v>
      </c>
      <c r="F185" s="5">
        <v>375000</v>
      </c>
    </row>
    <row r="186" spans="1:9" ht="13.5" customHeight="1" x14ac:dyDescent="0.25">
      <c r="A186" s="238"/>
      <c r="B186" s="54" t="s">
        <v>64</v>
      </c>
      <c r="C186" s="37">
        <v>6.05</v>
      </c>
      <c r="D186" s="58">
        <v>7.61</v>
      </c>
      <c r="E186" s="39">
        <f t="shared" si="5"/>
        <v>2853.75</v>
      </c>
      <c r="F186" s="5">
        <v>375000</v>
      </c>
    </row>
    <row r="187" spans="1:9" ht="13.5" hidden="1" customHeight="1" x14ac:dyDescent="0.25">
      <c r="A187" s="238"/>
      <c r="B187" s="54" t="s">
        <v>173</v>
      </c>
      <c r="C187" s="37">
        <v>6.05</v>
      </c>
      <c r="D187" s="58">
        <v>9</v>
      </c>
      <c r="E187" s="39">
        <f t="shared" si="5"/>
        <v>3374.9999999999995</v>
      </c>
      <c r="F187" s="5">
        <v>375000</v>
      </c>
    </row>
    <row r="188" spans="1:9" ht="13.5" customHeight="1" thickBot="1" x14ac:dyDescent="0.3">
      <c r="A188" s="239"/>
      <c r="B188" s="56" t="s">
        <v>65</v>
      </c>
      <c r="C188" s="107">
        <v>6.05</v>
      </c>
      <c r="D188" s="151">
        <v>9.52</v>
      </c>
      <c r="E188" s="87">
        <f t="shared" si="5"/>
        <v>3569.9999999999995</v>
      </c>
      <c r="F188" s="5">
        <v>375000</v>
      </c>
    </row>
    <row r="189" spans="1:9" ht="13.5" customHeight="1" x14ac:dyDescent="0.25">
      <c r="A189" s="224" t="s">
        <v>66</v>
      </c>
      <c r="B189" s="52" t="s">
        <v>67</v>
      </c>
      <c r="C189" s="191">
        <v>5.8</v>
      </c>
      <c r="D189" s="171">
        <v>1.28</v>
      </c>
      <c r="E189" s="86">
        <f t="shared" si="5"/>
        <v>460.8</v>
      </c>
      <c r="F189" s="7">
        <v>360000</v>
      </c>
    </row>
    <row r="190" spans="1:9" ht="13.5" customHeight="1" x14ac:dyDescent="0.25">
      <c r="A190" s="233"/>
      <c r="B190" s="54" t="s">
        <v>68</v>
      </c>
      <c r="C190" s="192">
        <v>6</v>
      </c>
      <c r="D190" s="172">
        <v>1.66</v>
      </c>
      <c r="E190" s="39">
        <f t="shared" si="5"/>
        <v>597.6</v>
      </c>
      <c r="F190" s="203">
        <v>360000</v>
      </c>
      <c r="I190" s="51"/>
    </row>
    <row r="191" spans="1:9" ht="13.5" hidden="1" customHeight="1" x14ac:dyDescent="0.25">
      <c r="A191" s="233"/>
      <c r="B191" s="140" t="s">
        <v>68</v>
      </c>
      <c r="C191" s="193">
        <v>6</v>
      </c>
      <c r="D191" s="173">
        <v>1.7</v>
      </c>
      <c r="E191" s="95">
        <f t="shared" ref="E191" si="21">D191/1000*F191</f>
        <v>654.5</v>
      </c>
      <c r="F191" s="5">
        <v>385000</v>
      </c>
      <c r="I191" s="51"/>
    </row>
    <row r="192" spans="1:9" ht="13.5" customHeight="1" x14ac:dyDescent="0.25">
      <c r="A192" s="233"/>
      <c r="B192" s="220" t="s">
        <v>216</v>
      </c>
      <c r="C192" s="221">
        <v>5.8</v>
      </c>
      <c r="D192" s="222">
        <v>2.25</v>
      </c>
      <c r="E192" s="223">
        <f t="shared" ref="E192" si="22">D192/1000*F192</f>
        <v>798.74999999999989</v>
      </c>
      <c r="F192" s="5">
        <v>355000</v>
      </c>
      <c r="I192" s="51"/>
    </row>
    <row r="193" spans="1:6" ht="13.5" customHeight="1" x14ac:dyDescent="0.25">
      <c r="A193" s="233"/>
      <c r="B193" s="140" t="s">
        <v>69</v>
      </c>
      <c r="C193" s="193">
        <v>6</v>
      </c>
      <c r="D193" s="173">
        <v>2.4700000000000002</v>
      </c>
      <c r="E193" s="95">
        <f t="shared" ref="E193" si="23">D193/1000*F193</f>
        <v>950.95000000000016</v>
      </c>
      <c r="F193" s="5">
        <v>385000</v>
      </c>
    </row>
    <row r="194" spans="1:6" ht="13.5" customHeight="1" x14ac:dyDescent="0.25">
      <c r="A194" s="233"/>
      <c r="B194" s="54" t="s">
        <v>70</v>
      </c>
      <c r="C194" s="192">
        <v>5.8</v>
      </c>
      <c r="D194" s="172">
        <v>3.25</v>
      </c>
      <c r="E194" s="39">
        <f t="shared" ref="E194:E267" si="24">D194/1000*F194</f>
        <v>1153.75</v>
      </c>
      <c r="F194" s="5">
        <v>355000</v>
      </c>
    </row>
    <row r="195" spans="1:6" ht="13.5" customHeight="1" x14ac:dyDescent="0.25">
      <c r="A195" s="233"/>
      <c r="B195" s="140" t="s">
        <v>70</v>
      </c>
      <c r="C195" s="193">
        <v>6</v>
      </c>
      <c r="D195" s="173">
        <v>3.3</v>
      </c>
      <c r="E195" s="95">
        <f t="shared" ref="E195:E196" si="25">D195/1000*F195</f>
        <v>1270.5</v>
      </c>
      <c r="F195" s="5">
        <v>385000</v>
      </c>
    </row>
    <row r="196" spans="1:6" ht="13.5" customHeight="1" x14ac:dyDescent="0.25">
      <c r="A196" s="233"/>
      <c r="B196" s="140" t="s">
        <v>22</v>
      </c>
      <c r="C196" s="193">
        <v>6</v>
      </c>
      <c r="D196" s="173">
        <v>3.9</v>
      </c>
      <c r="E196" s="95">
        <f t="shared" si="25"/>
        <v>1501.5</v>
      </c>
      <c r="F196" s="5">
        <v>385000</v>
      </c>
    </row>
    <row r="197" spans="1:6" ht="13.5" hidden="1" customHeight="1" thickBot="1" x14ac:dyDescent="0.3">
      <c r="A197" s="233"/>
      <c r="B197" s="131" t="s">
        <v>22</v>
      </c>
      <c r="C197" s="194">
        <v>10</v>
      </c>
      <c r="D197" s="174">
        <v>3.9</v>
      </c>
      <c r="E197" s="40">
        <f t="shared" si="24"/>
        <v>1716</v>
      </c>
      <c r="F197" s="5">
        <v>440000</v>
      </c>
    </row>
    <row r="198" spans="1:6" ht="13.5" hidden="1" customHeight="1" x14ac:dyDescent="0.25">
      <c r="A198" s="233"/>
      <c r="B198" s="53" t="s">
        <v>72</v>
      </c>
      <c r="C198" s="116" t="s">
        <v>71</v>
      </c>
      <c r="D198" s="175">
        <v>4.9000000000000004</v>
      </c>
      <c r="E198" s="45">
        <f t="shared" si="24"/>
        <v>2817.5000000000005</v>
      </c>
      <c r="F198" s="5">
        <v>575000</v>
      </c>
    </row>
    <row r="199" spans="1:6" ht="13.5" hidden="1" customHeight="1" x14ac:dyDescent="0.25">
      <c r="A199" s="233"/>
      <c r="B199" s="54" t="s">
        <v>73</v>
      </c>
      <c r="C199" s="192">
        <v>10</v>
      </c>
      <c r="D199" s="172">
        <v>6.35</v>
      </c>
      <c r="E199" s="39">
        <f t="shared" si="24"/>
        <v>3651.25</v>
      </c>
      <c r="F199" s="5">
        <v>575000</v>
      </c>
    </row>
    <row r="200" spans="1:6" ht="13.5" hidden="1" customHeight="1" thickBot="1" x14ac:dyDescent="0.3">
      <c r="A200" s="233"/>
      <c r="B200" s="131" t="s">
        <v>74</v>
      </c>
      <c r="C200" s="115" t="s">
        <v>71</v>
      </c>
      <c r="D200" s="174">
        <v>8.4499999999999993</v>
      </c>
      <c r="E200" s="40">
        <f t="shared" si="24"/>
        <v>4858.7499999999991</v>
      </c>
      <c r="F200" s="5">
        <v>575000</v>
      </c>
    </row>
    <row r="201" spans="1:6" ht="13.5" customHeight="1" thickBot="1" x14ac:dyDescent="0.3">
      <c r="A201" s="226"/>
      <c r="B201" s="130" t="s">
        <v>74</v>
      </c>
      <c r="C201" s="214">
        <v>10</v>
      </c>
      <c r="D201" s="215">
        <v>8.34</v>
      </c>
      <c r="E201" s="89">
        <f t="shared" si="24"/>
        <v>2960.7000000000003</v>
      </c>
      <c r="F201" s="8">
        <v>355000</v>
      </c>
    </row>
    <row r="202" spans="1:6" ht="13.5" customHeight="1" x14ac:dyDescent="0.25">
      <c r="A202" s="224" t="s">
        <v>75</v>
      </c>
      <c r="B202" s="52" t="s">
        <v>67</v>
      </c>
      <c r="C202" s="72">
        <v>7.85</v>
      </c>
      <c r="D202" s="171">
        <v>1.37</v>
      </c>
      <c r="E202" s="86">
        <f t="shared" si="24"/>
        <v>1198.75</v>
      </c>
      <c r="F202" s="11">
        <v>875000</v>
      </c>
    </row>
    <row r="203" spans="1:6" ht="13.5" customHeight="1" x14ac:dyDescent="0.25">
      <c r="A203" s="233"/>
      <c r="B203" s="54" t="s">
        <v>68</v>
      </c>
      <c r="C203" s="73">
        <v>7.85</v>
      </c>
      <c r="D203" s="172">
        <v>1.73</v>
      </c>
      <c r="E203" s="39">
        <f t="shared" si="24"/>
        <v>1513.75</v>
      </c>
      <c r="F203" s="14">
        <v>875000</v>
      </c>
    </row>
    <row r="204" spans="1:6" ht="13.5" customHeight="1" x14ac:dyDescent="0.25">
      <c r="A204" s="233"/>
      <c r="B204" s="55" t="s">
        <v>216</v>
      </c>
      <c r="C204" s="74">
        <v>7.85</v>
      </c>
      <c r="D204" s="172">
        <v>2.27</v>
      </c>
      <c r="E204" s="39">
        <f t="shared" si="24"/>
        <v>1986.25</v>
      </c>
      <c r="F204" s="14">
        <v>875000</v>
      </c>
    </row>
    <row r="205" spans="1:6" ht="13.5" customHeight="1" x14ac:dyDescent="0.25">
      <c r="A205" s="233"/>
      <c r="B205" s="54" t="s">
        <v>217</v>
      </c>
      <c r="C205" s="75">
        <v>7.85</v>
      </c>
      <c r="D205" s="172">
        <v>2.95</v>
      </c>
      <c r="E205" s="39">
        <f t="shared" si="24"/>
        <v>2581.2500000000005</v>
      </c>
      <c r="F205" s="14">
        <v>875000</v>
      </c>
    </row>
    <row r="206" spans="1:6" ht="13.5" customHeight="1" thickBot="1" x14ac:dyDescent="0.3">
      <c r="A206" s="234"/>
      <c r="B206" s="71" t="s">
        <v>22</v>
      </c>
      <c r="C206" s="76">
        <v>7.85</v>
      </c>
      <c r="D206" s="174">
        <v>3.96</v>
      </c>
      <c r="E206" s="40">
        <f t="shared" si="24"/>
        <v>3465</v>
      </c>
      <c r="F206" s="14">
        <v>875000</v>
      </c>
    </row>
    <row r="207" spans="1:6" ht="13.5" hidden="1" customHeight="1" x14ac:dyDescent="0.25">
      <c r="A207" s="224" t="s">
        <v>146</v>
      </c>
      <c r="B207" s="53" t="s">
        <v>76</v>
      </c>
      <c r="C207" s="77" t="s">
        <v>41</v>
      </c>
      <c r="D207" s="156">
        <v>6.6120000000000001</v>
      </c>
      <c r="E207" s="94">
        <f t="shared" si="24"/>
        <v>4198.62</v>
      </c>
      <c r="F207" s="11">
        <v>635000</v>
      </c>
    </row>
    <row r="208" spans="1:6" ht="13.5" customHeight="1" x14ac:dyDescent="0.25">
      <c r="A208" s="233"/>
      <c r="B208" s="53" t="s">
        <v>77</v>
      </c>
      <c r="C208" s="77" t="s">
        <v>165</v>
      </c>
      <c r="D208" s="156">
        <v>4.75</v>
      </c>
      <c r="E208" s="39">
        <f t="shared" si="24"/>
        <v>2042.5</v>
      </c>
      <c r="F208" s="207">
        <v>430000</v>
      </c>
    </row>
    <row r="209" spans="1:6" ht="13.5" customHeight="1" x14ac:dyDescent="0.25">
      <c r="A209" s="233"/>
      <c r="B209" s="53" t="s">
        <v>76</v>
      </c>
      <c r="C209" s="77" t="s">
        <v>165</v>
      </c>
      <c r="D209" s="156">
        <v>6.35</v>
      </c>
      <c r="E209" s="39">
        <f>D209/1000*F209</f>
        <v>2730.5</v>
      </c>
      <c r="F209" s="208">
        <v>430000</v>
      </c>
    </row>
    <row r="210" spans="1:6" ht="13.5" customHeight="1" x14ac:dyDescent="0.25">
      <c r="A210" s="233"/>
      <c r="B210" s="53" t="s">
        <v>78</v>
      </c>
      <c r="C210" s="77" t="s">
        <v>165</v>
      </c>
      <c r="D210" s="156">
        <v>7.66</v>
      </c>
      <c r="E210" s="39">
        <f>D210/1000*F210</f>
        <v>3293.8</v>
      </c>
      <c r="F210" s="208">
        <v>430000</v>
      </c>
    </row>
    <row r="211" spans="1:6" ht="13.5" customHeight="1" x14ac:dyDescent="0.25">
      <c r="A211" s="233"/>
      <c r="B211" s="53" t="s">
        <v>79</v>
      </c>
      <c r="C211" s="77" t="s">
        <v>165</v>
      </c>
      <c r="D211" s="156">
        <v>8.9</v>
      </c>
      <c r="E211" s="39">
        <f>D211/1000*F211</f>
        <v>3293</v>
      </c>
      <c r="F211" s="5">
        <v>370000</v>
      </c>
    </row>
    <row r="212" spans="1:6" ht="13.5" customHeight="1" x14ac:dyDescent="0.25">
      <c r="A212" s="233"/>
      <c r="B212" s="54" t="s">
        <v>80</v>
      </c>
      <c r="C212" s="77" t="s">
        <v>165</v>
      </c>
      <c r="D212" s="157">
        <v>9.3699999999999992</v>
      </c>
      <c r="E212" s="39">
        <f t="shared" si="24"/>
        <v>3466.9</v>
      </c>
      <c r="F212" s="5">
        <v>370000</v>
      </c>
    </row>
    <row r="213" spans="1:6" ht="13.5" customHeight="1" x14ac:dyDescent="0.25">
      <c r="A213" s="233"/>
      <c r="B213" s="54" t="s">
        <v>215</v>
      </c>
      <c r="C213" s="77" t="s">
        <v>165</v>
      </c>
      <c r="D213" s="157">
        <v>11.2</v>
      </c>
      <c r="E213" s="39">
        <f t="shared" si="24"/>
        <v>4144</v>
      </c>
      <c r="F213" s="5">
        <v>370000</v>
      </c>
    </row>
    <row r="214" spans="1:6" ht="13.5" customHeight="1" x14ac:dyDescent="0.25">
      <c r="A214" s="233"/>
      <c r="B214" s="54" t="s">
        <v>81</v>
      </c>
      <c r="C214" s="77" t="s">
        <v>222</v>
      </c>
      <c r="D214" s="157">
        <v>12.61</v>
      </c>
      <c r="E214" s="39">
        <f t="shared" si="24"/>
        <v>4665.7</v>
      </c>
      <c r="F214" s="5">
        <v>370000</v>
      </c>
    </row>
    <row r="215" spans="1:6" ht="13.5" customHeight="1" x14ac:dyDescent="0.25">
      <c r="A215" s="233"/>
      <c r="B215" s="54" t="s">
        <v>149</v>
      </c>
      <c r="C215" s="78" t="s">
        <v>257</v>
      </c>
      <c r="D215" s="157">
        <v>13.5</v>
      </c>
      <c r="E215" s="39">
        <f t="shared" si="24"/>
        <v>4995</v>
      </c>
      <c r="F215" s="5">
        <v>370000</v>
      </c>
    </row>
    <row r="216" spans="1:6" ht="13.5" customHeight="1" x14ac:dyDescent="0.25">
      <c r="A216" s="233"/>
      <c r="B216" s="54" t="s">
        <v>82</v>
      </c>
      <c r="C216" s="78" t="s">
        <v>165</v>
      </c>
      <c r="D216" s="176">
        <v>15.44</v>
      </c>
      <c r="E216" s="39">
        <f t="shared" si="24"/>
        <v>5867.2</v>
      </c>
      <c r="F216" s="5">
        <v>380000</v>
      </c>
    </row>
    <row r="217" spans="1:6" ht="13.5" customHeight="1" x14ac:dyDescent="0.25">
      <c r="A217" s="233"/>
      <c r="B217" s="54" t="s">
        <v>115</v>
      </c>
      <c r="C217" s="78" t="s">
        <v>229</v>
      </c>
      <c r="D217" s="176">
        <v>24.5</v>
      </c>
      <c r="E217" s="39">
        <f>D217/1000*F217</f>
        <v>13720</v>
      </c>
      <c r="F217" s="5">
        <v>560000</v>
      </c>
    </row>
    <row r="218" spans="1:6" ht="13.5" hidden="1" customHeight="1" x14ac:dyDescent="0.25">
      <c r="A218" s="233"/>
      <c r="B218" s="54" t="s">
        <v>83</v>
      </c>
      <c r="C218" s="77" t="s">
        <v>41</v>
      </c>
      <c r="D218" s="157">
        <v>30.8</v>
      </c>
      <c r="E218" s="39">
        <f>D218/1000*F218</f>
        <v>17894.8</v>
      </c>
      <c r="F218" s="5">
        <v>581000</v>
      </c>
    </row>
    <row r="219" spans="1:6" ht="13.5" customHeight="1" x14ac:dyDescent="0.25">
      <c r="A219" s="233"/>
      <c r="B219" s="54" t="s">
        <v>84</v>
      </c>
      <c r="C219" s="77" t="s">
        <v>165</v>
      </c>
      <c r="D219" s="157">
        <v>31.8</v>
      </c>
      <c r="E219" s="39">
        <f t="shared" si="24"/>
        <v>12497.400000000001</v>
      </c>
      <c r="F219" s="5">
        <v>393000</v>
      </c>
    </row>
    <row r="220" spans="1:6" ht="13.5" customHeight="1" x14ac:dyDescent="0.25">
      <c r="A220" s="233"/>
      <c r="B220" s="55" t="s">
        <v>85</v>
      </c>
      <c r="C220" s="77" t="s">
        <v>165</v>
      </c>
      <c r="D220" s="177">
        <v>40.5</v>
      </c>
      <c r="E220" s="39">
        <f t="shared" si="24"/>
        <v>19237.5</v>
      </c>
      <c r="F220" s="5">
        <v>475000</v>
      </c>
    </row>
    <row r="221" spans="1:6" ht="13.5" customHeight="1" x14ac:dyDescent="0.25">
      <c r="A221" s="233"/>
      <c r="B221" s="55" t="s">
        <v>86</v>
      </c>
      <c r="C221" s="77" t="s">
        <v>165</v>
      </c>
      <c r="D221" s="177">
        <v>48.5</v>
      </c>
      <c r="E221" s="39">
        <f t="shared" si="24"/>
        <v>24007.5</v>
      </c>
      <c r="F221" s="5">
        <v>495000</v>
      </c>
    </row>
    <row r="222" spans="1:6" ht="13.5" hidden="1" customHeight="1" x14ac:dyDescent="0.25">
      <c r="A222" s="233"/>
      <c r="B222" s="55" t="s">
        <v>87</v>
      </c>
      <c r="C222" s="77" t="s">
        <v>88</v>
      </c>
      <c r="D222" s="177">
        <v>64.17</v>
      </c>
      <c r="E222" s="39">
        <f t="shared" si="24"/>
        <v>31764.15</v>
      </c>
      <c r="F222" s="5">
        <v>495000</v>
      </c>
    </row>
    <row r="223" spans="1:6" ht="13.5" hidden="1" customHeight="1" x14ac:dyDescent="0.25">
      <c r="A223" s="233"/>
      <c r="B223" s="54" t="s">
        <v>89</v>
      </c>
      <c r="C223" s="77" t="s">
        <v>90</v>
      </c>
      <c r="D223" s="157">
        <v>63</v>
      </c>
      <c r="E223" s="39">
        <f>D223/1000*F223</f>
        <v>31185</v>
      </c>
      <c r="F223" s="5">
        <v>495000</v>
      </c>
    </row>
    <row r="224" spans="1:6" ht="13.5" customHeight="1" x14ac:dyDescent="0.25">
      <c r="A224" s="233"/>
      <c r="B224" s="54" t="s">
        <v>91</v>
      </c>
      <c r="C224" s="77" t="s">
        <v>150</v>
      </c>
      <c r="D224" s="157">
        <v>73</v>
      </c>
      <c r="E224" s="39">
        <f>D224/1000*F224</f>
        <v>37960</v>
      </c>
      <c r="F224" s="5">
        <v>520000</v>
      </c>
    </row>
    <row r="225" spans="1:6" ht="13.5" customHeight="1" thickBot="1" x14ac:dyDescent="0.3">
      <c r="A225" s="234"/>
      <c r="B225" s="55" t="s">
        <v>92</v>
      </c>
      <c r="C225" s="67" t="s">
        <v>93</v>
      </c>
      <c r="D225" s="177">
        <v>103.5</v>
      </c>
      <c r="E225" s="92">
        <f t="shared" si="24"/>
        <v>54855</v>
      </c>
      <c r="F225" s="5">
        <v>530000</v>
      </c>
    </row>
    <row r="226" spans="1:6" ht="17.25" customHeight="1" x14ac:dyDescent="0.25">
      <c r="A226" s="224" t="s">
        <v>191</v>
      </c>
      <c r="B226" s="57" t="s">
        <v>94</v>
      </c>
      <c r="C226" s="62" t="s">
        <v>193</v>
      </c>
      <c r="D226" s="154">
        <v>1.7</v>
      </c>
      <c r="E226" s="90">
        <f>D226/1000*F226</f>
        <v>3281</v>
      </c>
      <c r="F226" s="42">
        <v>1930000</v>
      </c>
    </row>
    <row r="227" spans="1:6" ht="17.25" customHeight="1" x14ac:dyDescent="0.25">
      <c r="A227" s="233"/>
      <c r="B227" s="54" t="s">
        <v>230</v>
      </c>
      <c r="C227" s="60" t="s">
        <v>231</v>
      </c>
      <c r="D227" s="58">
        <v>2.1</v>
      </c>
      <c r="E227" s="91">
        <f>D227/1000*F227</f>
        <v>3843.0000000000005</v>
      </c>
      <c r="F227" s="63">
        <v>1830000</v>
      </c>
    </row>
    <row r="228" spans="1:6" ht="17.25" customHeight="1" x14ac:dyDescent="0.25">
      <c r="A228" s="225"/>
      <c r="B228" s="54" t="s">
        <v>95</v>
      </c>
      <c r="C228" s="60" t="s">
        <v>192</v>
      </c>
      <c r="D228" s="58">
        <v>2.4300000000000002</v>
      </c>
      <c r="E228" s="91">
        <f t="shared" si="24"/>
        <v>4446.9000000000005</v>
      </c>
      <c r="F228" s="63">
        <v>1830000</v>
      </c>
    </row>
    <row r="229" spans="1:6" ht="13.5" hidden="1" customHeight="1" x14ac:dyDescent="0.25">
      <c r="A229" s="225"/>
      <c r="B229" s="53" t="s">
        <v>96</v>
      </c>
      <c r="C229" s="59" t="s">
        <v>196</v>
      </c>
      <c r="D229" s="170">
        <v>2.5099999999999998</v>
      </c>
      <c r="E229" s="91">
        <f>D229/1000*F229</f>
        <v>4593.2999999999993</v>
      </c>
      <c r="F229" s="63">
        <v>1830000</v>
      </c>
    </row>
    <row r="230" spans="1:6" ht="14.25" hidden="1" customHeight="1" x14ac:dyDescent="0.25">
      <c r="A230" s="225"/>
      <c r="B230" s="53" t="s">
        <v>169</v>
      </c>
      <c r="C230" s="59" t="s">
        <v>176</v>
      </c>
      <c r="D230" s="170">
        <v>2.5</v>
      </c>
      <c r="E230" s="91">
        <f>D230/1000*F230</f>
        <v>4575</v>
      </c>
      <c r="F230" s="63">
        <v>1830000</v>
      </c>
    </row>
    <row r="231" spans="1:6" ht="13.5" hidden="1" customHeight="1" x14ac:dyDescent="0.25">
      <c r="A231" s="225"/>
      <c r="B231" s="53" t="s">
        <v>97</v>
      </c>
      <c r="C231" s="59" t="s">
        <v>98</v>
      </c>
      <c r="D231" s="170">
        <v>2.61</v>
      </c>
      <c r="E231" s="91">
        <f t="shared" si="24"/>
        <v>4776.3</v>
      </c>
      <c r="F231" s="63">
        <v>1830000</v>
      </c>
    </row>
    <row r="232" spans="1:6" ht="17.25" customHeight="1" x14ac:dyDescent="0.25">
      <c r="A232" s="225"/>
      <c r="B232" s="53" t="s">
        <v>223</v>
      </c>
      <c r="C232" s="59" t="s">
        <v>256</v>
      </c>
      <c r="D232" s="170">
        <v>2.6</v>
      </c>
      <c r="E232" s="91">
        <f t="shared" si="24"/>
        <v>3640</v>
      </c>
      <c r="F232" s="63">
        <v>1400000</v>
      </c>
    </row>
    <row r="233" spans="1:6" ht="17.25" customHeight="1" thickBot="1" x14ac:dyDescent="0.3">
      <c r="A233" s="226"/>
      <c r="B233" s="54" t="s">
        <v>101</v>
      </c>
      <c r="C233" s="60" t="s">
        <v>195</v>
      </c>
      <c r="D233" s="58">
        <v>3.9</v>
      </c>
      <c r="E233" s="91">
        <f t="shared" si="24"/>
        <v>4875</v>
      </c>
      <c r="F233" s="63">
        <v>1250000</v>
      </c>
    </row>
    <row r="234" spans="1:6" ht="13.5" customHeight="1" x14ac:dyDescent="0.25">
      <c r="A234" s="224" t="s">
        <v>147</v>
      </c>
      <c r="B234" s="57" t="s">
        <v>267</v>
      </c>
      <c r="C234" s="62" t="s">
        <v>272</v>
      </c>
      <c r="D234" s="154">
        <v>2.14</v>
      </c>
      <c r="E234" s="90">
        <f>D234/1000*F234</f>
        <v>2461</v>
      </c>
      <c r="F234" s="213">
        <v>1150000</v>
      </c>
    </row>
    <row r="235" spans="1:6" ht="13.5" hidden="1" customHeight="1" x14ac:dyDescent="0.25">
      <c r="A235" s="233"/>
      <c r="B235" s="54" t="s">
        <v>234</v>
      </c>
      <c r="C235" s="60" t="s">
        <v>170</v>
      </c>
      <c r="D235" s="58">
        <v>3.06</v>
      </c>
      <c r="E235" s="91">
        <f>D235/1000*F235</f>
        <v>3519.0000000000005</v>
      </c>
      <c r="F235" s="63">
        <v>1150000</v>
      </c>
    </row>
    <row r="236" spans="1:6" ht="13.5" customHeight="1" x14ac:dyDescent="0.25">
      <c r="A236" s="240"/>
      <c r="B236" s="54" t="s">
        <v>232</v>
      </c>
      <c r="C236" s="61" t="s">
        <v>249</v>
      </c>
      <c r="D236" s="58">
        <v>2.9</v>
      </c>
      <c r="E236" s="91">
        <f t="shared" si="24"/>
        <v>3103</v>
      </c>
      <c r="F236" s="63">
        <v>1070000</v>
      </c>
    </row>
    <row r="237" spans="1:6" ht="14.25" customHeight="1" x14ac:dyDescent="0.25">
      <c r="A237" s="240"/>
      <c r="B237" s="53" t="s">
        <v>268</v>
      </c>
      <c r="C237" s="77" t="s">
        <v>273</v>
      </c>
      <c r="D237" s="170">
        <v>3.8</v>
      </c>
      <c r="E237" s="94">
        <f>D237/1000*F237</f>
        <v>4066</v>
      </c>
      <c r="F237" s="63">
        <v>1070000</v>
      </c>
    </row>
    <row r="238" spans="1:6" ht="14.25" customHeight="1" x14ac:dyDescent="0.25">
      <c r="A238" s="240"/>
      <c r="B238" s="53" t="s">
        <v>248</v>
      </c>
      <c r="C238" s="77" t="s">
        <v>247</v>
      </c>
      <c r="D238" s="170">
        <v>3.6</v>
      </c>
      <c r="E238" s="94">
        <f>D238/1000*F238</f>
        <v>3852</v>
      </c>
      <c r="F238" s="63">
        <v>1070000</v>
      </c>
    </row>
    <row r="239" spans="1:6" ht="14.25" customHeight="1" x14ac:dyDescent="0.25">
      <c r="A239" s="240"/>
      <c r="B239" s="53" t="s">
        <v>280</v>
      </c>
      <c r="C239" s="77"/>
      <c r="D239" s="170">
        <v>4.8</v>
      </c>
      <c r="E239" s="94">
        <f>D239/1000*F239</f>
        <v>5136</v>
      </c>
      <c r="F239" s="63">
        <v>1070000</v>
      </c>
    </row>
    <row r="240" spans="1:6" ht="14.25" hidden="1" customHeight="1" x14ac:dyDescent="0.25">
      <c r="A240" s="240"/>
      <c r="B240" s="54" t="s">
        <v>101</v>
      </c>
      <c r="C240" s="60" t="s">
        <v>195</v>
      </c>
      <c r="D240" s="58">
        <v>3.9</v>
      </c>
      <c r="E240" s="91">
        <f t="shared" ref="E240:E247" si="26">D240/1000*F240</f>
        <v>4875</v>
      </c>
      <c r="F240" s="63">
        <v>1250000</v>
      </c>
    </row>
    <row r="241" spans="1:6" ht="14.25" customHeight="1" x14ac:dyDescent="0.25">
      <c r="A241" s="240"/>
      <c r="B241" s="54" t="s">
        <v>99</v>
      </c>
      <c r="C241" s="60" t="s">
        <v>269</v>
      </c>
      <c r="D241" s="58">
        <v>3.9</v>
      </c>
      <c r="E241" s="91">
        <f t="shared" si="26"/>
        <v>4173</v>
      </c>
      <c r="F241" s="63">
        <v>1070000</v>
      </c>
    </row>
    <row r="242" spans="1:6" ht="13.5" customHeight="1" x14ac:dyDescent="0.25">
      <c r="A242" s="240"/>
      <c r="B242" s="54" t="s">
        <v>243</v>
      </c>
      <c r="C242" s="61" t="s">
        <v>277</v>
      </c>
      <c r="D242" s="58">
        <v>5.46</v>
      </c>
      <c r="E242" s="91">
        <f t="shared" ref="E242" si="27">D242/1000*F242</f>
        <v>4641</v>
      </c>
      <c r="F242" s="14">
        <v>850000</v>
      </c>
    </row>
    <row r="243" spans="1:6" ht="13.5" customHeight="1" x14ac:dyDescent="0.25">
      <c r="A243" s="240"/>
      <c r="B243" s="54" t="s">
        <v>227</v>
      </c>
      <c r="C243" s="61" t="s">
        <v>228</v>
      </c>
      <c r="D243" s="58">
        <v>6.7</v>
      </c>
      <c r="E243" s="91">
        <f t="shared" si="26"/>
        <v>5695</v>
      </c>
      <c r="F243" s="14">
        <v>850000</v>
      </c>
    </row>
    <row r="244" spans="1:6" ht="13.5" hidden="1" customHeight="1" x14ac:dyDescent="0.25">
      <c r="A244" s="240"/>
      <c r="B244" s="55" t="s">
        <v>266</v>
      </c>
      <c r="C244" s="67" t="s">
        <v>270</v>
      </c>
      <c r="D244" s="65">
        <v>4.4000000000000004</v>
      </c>
      <c r="E244" s="92">
        <f t="shared" si="26"/>
        <v>3740</v>
      </c>
      <c r="F244" s="14">
        <v>850000</v>
      </c>
    </row>
    <row r="245" spans="1:6" ht="13.5" customHeight="1" x14ac:dyDescent="0.25">
      <c r="A245" s="240"/>
      <c r="B245" s="55" t="s">
        <v>244</v>
      </c>
      <c r="C245" s="67" t="s">
        <v>219</v>
      </c>
      <c r="D245" s="65">
        <v>5.7</v>
      </c>
      <c r="E245" s="92">
        <f t="shared" si="26"/>
        <v>4845</v>
      </c>
      <c r="F245" s="14">
        <v>850000</v>
      </c>
    </row>
    <row r="246" spans="1:6" ht="13.5" customHeight="1" x14ac:dyDescent="0.25">
      <c r="A246" s="240"/>
      <c r="B246" s="54" t="s">
        <v>245</v>
      </c>
      <c r="C246" s="61" t="s">
        <v>198</v>
      </c>
      <c r="D246" s="58">
        <v>7.65</v>
      </c>
      <c r="E246" s="39">
        <f t="shared" si="26"/>
        <v>6502.5000000000009</v>
      </c>
      <c r="F246" s="14">
        <v>850000</v>
      </c>
    </row>
    <row r="247" spans="1:6" ht="13.5" hidden="1" customHeight="1" x14ac:dyDescent="0.25">
      <c r="A247" s="240"/>
      <c r="B247" s="54" t="s">
        <v>103</v>
      </c>
      <c r="C247" s="61" t="s">
        <v>104</v>
      </c>
      <c r="D247" s="58">
        <v>8.1</v>
      </c>
      <c r="E247" s="39">
        <f t="shared" si="26"/>
        <v>6885</v>
      </c>
      <c r="F247" s="14">
        <v>850000</v>
      </c>
    </row>
    <row r="248" spans="1:6" ht="13.5" customHeight="1" x14ac:dyDescent="0.25">
      <c r="A248" s="240"/>
      <c r="B248" s="54" t="s">
        <v>105</v>
      </c>
      <c r="C248" s="61" t="s">
        <v>218</v>
      </c>
      <c r="D248" s="58">
        <v>8.85</v>
      </c>
      <c r="E248" s="39">
        <f t="shared" si="24"/>
        <v>7522.5</v>
      </c>
      <c r="F248" s="14">
        <v>850000</v>
      </c>
    </row>
    <row r="249" spans="1:6" ht="13.5" customHeight="1" x14ac:dyDescent="0.25">
      <c r="A249" s="240"/>
      <c r="B249" s="54" t="s">
        <v>225</v>
      </c>
      <c r="C249" s="77" t="s">
        <v>226</v>
      </c>
      <c r="D249" s="58">
        <v>10.4</v>
      </c>
      <c r="E249" s="39">
        <f t="shared" si="24"/>
        <v>8840</v>
      </c>
      <c r="F249" s="14">
        <v>850000</v>
      </c>
    </row>
    <row r="250" spans="1:6" ht="13.5" customHeight="1" x14ac:dyDescent="0.25">
      <c r="A250" s="240"/>
      <c r="B250" s="54" t="s">
        <v>258</v>
      </c>
      <c r="C250" s="77" t="s">
        <v>259</v>
      </c>
      <c r="D250" s="58">
        <v>10.6</v>
      </c>
      <c r="E250" s="39">
        <f t="shared" si="24"/>
        <v>9010</v>
      </c>
      <c r="F250" s="14">
        <v>850000</v>
      </c>
    </row>
    <row r="251" spans="1:6" ht="13.5" customHeight="1" x14ac:dyDescent="0.25">
      <c r="A251" s="240"/>
      <c r="B251" s="54" t="s">
        <v>241</v>
      </c>
      <c r="C251" s="77" t="s">
        <v>242</v>
      </c>
      <c r="D251" s="58">
        <v>12.5</v>
      </c>
      <c r="E251" s="39">
        <f t="shared" ref="E251" si="28">D251/1000*F251</f>
        <v>10625</v>
      </c>
      <c r="F251" s="14">
        <v>850000</v>
      </c>
    </row>
    <row r="252" spans="1:6" ht="13.5" customHeight="1" x14ac:dyDescent="0.25">
      <c r="A252" s="240"/>
      <c r="B252" s="54" t="s">
        <v>224</v>
      </c>
      <c r="C252" s="77" t="s">
        <v>235</v>
      </c>
      <c r="D252" s="58">
        <v>12.3</v>
      </c>
      <c r="E252" s="39">
        <f t="shared" si="24"/>
        <v>10455</v>
      </c>
      <c r="F252" s="14">
        <v>850000</v>
      </c>
    </row>
    <row r="253" spans="1:6" ht="13.5" hidden="1" customHeight="1" x14ac:dyDescent="0.25">
      <c r="A253" s="240"/>
      <c r="B253" s="54" t="s">
        <v>106</v>
      </c>
      <c r="C253" s="77" t="s">
        <v>262</v>
      </c>
      <c r="D253" s="58">
        <v>13.7</v>
      </c>
      <c r="E253" s="39">
        <f t="shared" si="24"/>
        <v>11644.999999999998</v>
      </c>
      <c r="F253" s="14">
        <v>850000</v>
      </c>
    </row>
    <row r="254" spans="1:6" ht="13.5" customHeight="1" x14ac:dyDescent="0.25">
      <c r="A254" s="240"/>
      <c r="B254" s="54" t="s">
        <v>246</v>
      </c>
      <c r="C254" s="77" t="s">
        <v>238</v>
      </c>
      <c r="D254" s="58">
        <v>13.7</v>
      </c>
      <c r="E254" s="39">
        <f t="shared" ref="E254" si="29">D254/1000*F254</f>
        <v>11644.999999999998</v>
      </c>
      <c r="F254" s="14">
        <v>850000</v>
      </c>
    </row>
    <row r="255" spans="1:6" ht="13.5" customHeight="1" x14ac:dyDescent="0.25">
      <c r="A255" s="240"/>
      <c r="B255" s="54" t="s">
        <v>107</v>
      </c>
      <c r="C255" s="77" t="s">
        <v>260</v>
      </c>
      <c r="D255" s="58">
        <v>15.8</v>
      </c>
      <c r="E255" s="39">
        <f t="shared" si="24"/>
        <v>13430.000000000002</v>
      </c>
      <c r="F255" s="14">
        <v>850000</v>
      </c>
    </row>
    <row r="256" spans="1:6" ht="13.5" customHeight="1" x14ac:dyDescent="0.25">
      <c r="A256" s="240"/>
      <c r="B256" s="54" t="s">
        <v>108</v>
      </c>
      <c r="C256" s="77" t="s">
        <v>274</v>
      </c>
      <c r="D256" s="58">
        <v>13.85</v>
      </c>
      <c r="E256" s="39">
        <f t="shared" si="24"/>
        <v>10526</v>
      </c>
      <c r="F256" s="14">
        <v>760000</v>
      </c>
    </row>
    <row r="257" spans="1:6" ht="13.5" customHeight="1" x14ac:dyDescent="0.25">
      <c r="A257" s="240"/>
      <c r="B257" s="54" t="s">
        <v>109</v>
      </c>
      <c r="C257" s="77" t="s">
        <v>199</v>
      </c>
      <c r="D257" s="58">
        <v>15.2</v>
      </c>
      <c r="E257" s="39">
        <f t="shared" si="24"/>
        <v>11552</v>
      </c>
      <c r="F257" s="14">
        <v>760000</v>
      </c>
    </row>
    <row r="258" spans="1:6" ht="13.5" customHeight="1" x14ac:dyDescent="0.25">
      <c r="A258" s="240"/>
      <c r="B258" s="54" t="s">
        <v>110</v>
      </c>
      <c r="C258" s="77" t="s">
        <v>197</v>
      </c>
      <c r="D258" s="58">
        <v>17.95</v>
      </c>
      <c r="E258" s="39">
        <f>D258/1000*F258</f>
        <v>13642</v>
      </c>
      <c r="F258" s="14">
        <v>760000</v>
      </c>
    </row>
    <row r="259" spans="1:6" ht="13.5" customHeight="1" x14ac:dyDescent="0.25">
      <c r="A259" s="240"/>
      <c r="B259" s="54" t="s">
        <v>111</v>
      </c>
      <c r="C259" s="77" t="s">
        <v>102</v>
      </c>
      <c r="D259" s="58">
        <v>17.100000000000001</v>
      </c>
      <c r="E259" s="39">
        <f t="shared" si="24"/>
        <v>12996</v>
      </c>
      <c r="F259" s="14">
        <v>760000</v>
      </c>
    </row>
    <row r="260" spans="1:6" ht="13.5" customHeight="1" x14ac:dyDescent="0.25">
      <c r="A260" s="240"/>
      <c r="B260" s="54" t="s">
        <v>183</v>
      </c>
      <c r="C260" s="77" t="s">
        <v>275</v>
      </c>
      <c r="D260" s="58">
        <v>21.22</v>
      </c>
      <c r="E260" s="39">
        <f t="shared" si="24"/>
        <v>16127.199999999999</v>
      </c>
      <c r="F260" s="14">
        <v>760000</v>
      </c>
    </row>
    <row r="261" spans="1:6" ht="13.5" customHeight="1" x14ac:dyDescent="0.25">
      <c r="A261" s="240"/>
      <c r="B261" s="54" t="s">
        <v>112</v>
      </c>
      <c r="C261" s="77" t="s">
        <v>194</v>
      </c>
      <c r="D261" s="178">
        <v>19.3</v>
      </c>
      <c r="E261" s="39">
        <f t="shared" si="24"/>
        <v>14668</v>
      </c>
      <c r="F261" s="14">
        <v>760000</v>
      </c>
    </row>
    <row r="262" spans="1:6" ht="13.5" customHeight="1" x14ac:dyDescent="0.25">
      <c r="A262" s="240"/>
      <c r="B262" s="54" t="s">
        <v>113</v>
      </c>
      <c r="C262" s="77" t="s">
        <v>114</v>
      </c>
      <c r="D262" s="178">
        <v>23.21</v>
      </c>
      <c r="E262" s="39">
        <f t="shared" si="24"/>
        <v>17639.600000000002</v>
      </c>
      <c r="F262" s="14">
        <v>760000</v>
      </c>
    </row>
    <row r="263" spans="1:6" ht="13.5" customHeight="1" x14ac:dyDescent="0.25">
      <c r="A263" s="240"/>
      <c r="B263" s="54" t="s">
        <v>115</v>
      </c>
      <c r="C263" s="77" t="s">
        <v>276</v>
      </c>
      <c r="D263" s="178">
        <v>24.3</v>
      </c>
      <c r="E263" s="39">
        <f t="shared" si="24"/>
        <v>18468</v>
      </c>
      <c r="F263" s="14">
        <v>760000</v>
      </c>
    </row>
    <row r="264" spans="1:6" ht="13.5" customHeight="1" x14ac:dyDescent="0.25">
      <c r="A264" s="240"/>
      <c r="B264" s="54" t="s">
        <v>84</v>
      </c>
      <c r="C264" s="77" t="s">
        <v>116</v>
      </c>
      <c r="D264" s="58">
        <v>31.9</v>
      </c>
      <c r="E264" s="39">
        <f t="shared" si="24"/>
        <v>24244</v>
      </c>
      <c r="F264" s="14">
        <v>760000</v>
      </c>
    </row>
    <row r="265" spans="1:6" ht="13.5" customHeight="1" x14ac:dyDescent="0.25">
      <c r="A265" s="240"/>
      <c r="B265" s="54" t="s">
        <v>117</v>
      </c>
      <c r="C265" s="77" t="s">
        <v>118</v>
      </c>
      <c r="D265" s="58">
        <v>53.28</v>
      </c>
      <c r="E265" s="39">
        <f t="shared" si="24"/>
        <v>41984.639999999999</v>
      </c>
      <c r="F265" s="14">
        <v>788000</v>
      </c>
    </row>
    <row r="266" spans="1:6" ht="13.5" customHeight="1" thickBot="1" x14ac:dyDescent="0.3">
      <c r="A266" s="241"/>
      <c r="B266" s="131" t="s">
        <v>119</v>
      </c>
      <c r="C266" s="184" t="s">
        <v>93</v>
      </c>
      <c r="D266" s="149">
        <v>63.54</v>
      </c>
      <c r="E266" s="40">
        <f t="shared" si="24"/>
        <v>50069.52</v>
      </c>
      <c r="F266" s="14">
        <v>788000</v>
      </c>
    </row>
    <row r="267" spans="1:6" ht="13.5" hidden="1" customHeight="1" thickBot="1" x14ac:dyDescent="0.3">
      <c r="A267" s="19"/>
      <c r="B267" s="130" t="s">
        <v>120</v>
      </c>
      <c r="C267" s="185" t="s">
        <v>93</v>
      </c>
      <c r="D267" s="153">
        <v>82.47</v>
      </c>
      <c r="E267" s="87">
        <f t="shared" si="24"/>
        <v>57729</v>
      </c>
      <c r="F267" s="12">
        <v>700000</v>
      </c>
    </row>
    <row r="268" spans="1:6" ht="13.5" customHeight="1" x14ac:dyDescent="0.25">
      <c r="A268" s="227" t="s">
        <v>121</v>
      </c>
      <c r="B268" s="141">
        <v>12</v>
      </c>
      <c r="C268" s="68" t="s">
        <v>122</v>
      </c>
      <c r="D268" s="157">
        <v>1.2</v>
      </c>
      <c r="E268" s="48">
        <f t="shared" ref="E268:E282" si="30">D268/1000*F268</f>
        <v>683.99999999999989</v>
      </c>
      <c r="F268" s="11">
        <v>570000</v>
      </c>
    </row>
    <row r="269" spans="1:6" ht="13.5" customHeight="1" x14ac:dyDescent="0.25">
      <c r="A269" s="228"/>
      <c r="B269" s="142">
        <v>14</v>
      </c>
      <c r="C269" s="61" t="s">
        <v>122</v>
      </c>
      <c r="D269" s="58">
        <v>1.6</v>
      </c>
      <c r="E269" s="211">
        <f t="shared" si="30"/>
        <v>912</v>
      </c>
      <c r="F269" s="14">
        <v>570000</v>
      </c>
    </row>
    <row r="270" spans="1:6" ht="13.5" customHeight="1" x14ac:dyDescent="0.25">
      <c r="A270" s="228"/>
      <c r="B270" s="142">
        <v>17</v>
      </c>
      <c r="C270" s="61" t="s">
        <v>122</v>
      </c>
      <c r="D270" s="58">
        <v>2.2000000000000002</v>
      </c>
      <c r="E270" s="210">
        <f t="shared" si="30"/>
        <v>1254</v>
      </c>
      <c r="F270" s="14">
        <v>570000</v>
      </c>
    </row>
    <row r="271" spans="1:6" ht="13.5" customHeight="1" x14ac:dyDescent="0.25">
      <c r="A271" s="228"/>
      <c r="B271" s="142">
        <v>19</v>
      </c>
      <c r="C271" s="61" t="s">
        <v>122</v>
      </c>
      <c r="D271" s="58">
        <v>2.6</v>
      </c>
      <c r="E271" s="210">
        <f t="shared" si="30"/>
        <v>1482</v>
      </c>
      <c r="F271" s="14">
        <v>570000</v>
      </c>
    </row>
    <row r="272" spans="1:6" ht="13.5" customHeight="1" x14ac:dyDescent="0.25">
      <c r="A272" s="228"/>
      <c r="B272" s="142">
        <v>22</v>
      </c>
      <c r="C272" s="61" t="s">
        <v>122</v>
      </c>
      <c r="D272" s="58">
        <v>3.79</v>
      </c>
      <c r="E272" s="211">
        <f t="shared" si="30"/>
        <v>2160.3000000000002</v>
      </c>
      <c r="F272" s="14">
        <v>570000</v>
      </c>
    </row>
    <row r="273" spans="1:6" ht="13.5" customHeight="1" x14ac:dyDescent="0.25">
      <c r="A273" s="228"/>
      <c r="B273" s="143">
        <v>24</v>
      </c>
      <c r="C273" s="61" t="s">
        <v>122</v>
      </c>
      <c r="D273" s="58">
        <v>4.2</v>
      </c>
      <c r="E273" s="211">
        <f t="shared" si="30"/>
        <v>2394.0000000000005</v>
      </c>
      <c r="F273" s="14">
        <v>570000</v>
      </c>
    </row>
    <row r="274" spans="1:6" ht="13.5" customHeight="1" x14ac:dyDescent="0.25">
      <c r="A274" s="228"/>
      <c r="B274" s="143">
        <v>27</v>
      </c>
      <c r="C274" s="61" t="s">
        <v>122</v>
      </c>
      <c r="D274" s="58">
        <v>5.46</v>
      </c>
      <c r="E274" s="210">
        <f t="shared" si="30"/>
        <v>3112.2</v>
      </c>
      <c r="F274" s="14">
        <v>570000</v>
      </c>
    </row>
    <row r="275" spans="1:6" ht="13.5" customHeight="1" x14ac:dyDescent="0.25">
      <c r="A275" s="228"/>
      <c r="B275" s="143">
        <v>30</v>
      </c>
      <c r="C275" s="61" t="s">
        <v>122</v>
      </c>
      <c r="D275" s="58">
        <v>6.4</v>
      </c>
      <c r="E275" s="211">
        <f t="shared" si="30"/>
        <v>3648</v>
      </c>
      <c r="F275" s="14">
        <v>570000</v>
      </c>
    </row>
    <row r="276" spans="1:6" ht="13.5" customHeight="1" x14ac:dyDescent="0.25">
      <c r="A276" s="228"/>
      <c r="B276" s="143">
        <v>32</v>
      </c>
      <c r="C276" s="61" t="s">
        <v>122</v>
      </c>
      <c r="D276" s="58">
        <v>7.26</v>
      </c>
      <c r="E276" s="210">
        <f t="shared" si="30"/>
        <v>4138.2</v>
      </c>
      <c r="F276" s="14">
        <v>570000</v>
      </c>
    </row>
    <row r="277" spans="1:6" ht="13.5" customHeight="1" x14ac:dyDescent="0.25">
      <c r="A277" s="228"/>
      <c r="B277" s="143">
        <v>36</v>
      </c>
      <c r="C277" s="61" t="s">
        <v>122</v>
      </c>
      <c r="D277" s="58">
        <v>9.1</v>
      </c>
      <c r="E277" s="211">
        <f t="shared" si="30"/>
        <v>5187</v>
      </c>
      <c r="F277" s="14">
        <v>570000</v>
      </c>
    </row>
    <row r="278" spans="1:6" ht="13.5" customHeight="1" x14ac:dyDescent="0.25">
      <c r="A278" s="228"/>
      <c r="B278" s="143">
        <v>41</v>
      </c>
      <c r="C278" s="61" t="s">
        <v>122</v>
      </c>
      <c r="D278" s="58">
        <v>11.4</v>
      </c>
      <c r="E278" s="210">
        <f t="shared" si="30"/>
        <v>6498</v>
      </c>
      <c r="F278" s="14">
        <v>570000</v>
      </c>
    </row>
    <row r="279" spans="1:6" ht="13.5" customHeight="1" x14ac:dyDescent="0.25">
      <c r="A279" s="228"/>
      <c r="B279" s="144">
        <v>46</v>
      </c>
      <c r="C279" s="67" t="s">
        <v>122</v>
      </c>
      <c r="D279" s="65">
        <v>14.8</v>
      </c>
      <c r="E279" s="211">
        <f t="shared" si="30"/>
        <v>8436</v>
      </c>
      <c r="F279" s="14">
        <v>570000</v>
      </c>
    </row>
    <row r="280" spans="1:6" ht="13.5" customHeight="1" x14ac:dyDescent="0.25">
      <c r="A280" s="228"/>
      <c r="B280" s="144">
        <v>55</v>
      </c>
      <c r="C280" s="67" t="s">
        <v>122</v>
      </c>
      <c r="D280" s="65">
        <v>21.15</v>
      </c>
      <c r="E280" s="210">
        <f t="shared" si="30"/>
        <v>12055.5</v>
      </c>
      <c r="F280" s="14">
        <v>570000</v>
      </c>
    </row>
    <row r="281" spans="1:6" ht="15" customHeight="1" x14ac:dyDescent="0.25">
      <c r="A281" s="228"/>
      <c r="B281" s="145">
        <v>65</v>
      </c>
      <c r="C281" s="117" t="s">
        <v>123</v>
      </c>
      <c r="D281" s="179">
        <v>29.1</v>
      </c>
      <c r="E281" s="210">
        <f t="shared" si="30"/>
        <v>16587</v>
      </c>
      <c r="F281" s="14">
        <v>570000</v>
      </c>
    </row>
    <row r="282" spans="1:6" ht="15" customHeight="1" thickBot="1" x14ac:dyDescent="0.3">
      <c r="A282" s="229"/>
      <c r="B282" s="146">
        <v>75</v>
      </c>
      <c r="C282" s="118">
        <v>4.2</v>
      </c>
      <c r="D282" s="180">
        <v>38.700000000000003</v>
      </c>
      <c r="E282" s="209">
        <f t="shared" si="30"/>
        <v>22059.000000000004</v>
      </c>
      <c r="F282" s="14">
        <v>570000</v>
      </c>
    </row>
    <row r="283" spans="1:6" ht="13.5" customHeight="1" x14ac:dyDescent="0.25">
      <c r="A283" s="224" t="s">
        <v>124</v>
      </c>
      <c r="B283" s="53" t="s">
        <v>125</v>
      </c>
      <c r="C283" s="77" t="s">
        <v>126</v>
      </c>
      <c r="D283" s="170"/>
      <c r="E283" s="96"/>
      <c r="F283" s="11">
        <v>170</v>
      </c>
    </row>
    <row r="284" spans="1:6" ht="13.5" customHeight="1" x14ac:dyDescent="0.25">
      <c r="A284" s="233"/>
      <c r="B284" s="147" t="s">
        <v>127</v>
      </c>
      <c r="C284" s="61" t="s">
        <v>126</v>
      </c>
      <c r="D284" s="58"/>
      <c r="E284" s="97"/>
      <c r="F284" s="12">
        <v>200</v>
      </c>
    </row>
    <row r="285" spans="1:6" ht="13.5" customHeight="1" x14ac:dyDescent="0.25">
      <c r="A285" s="233"/>
      <c r="B285" s="54" t="s">
        <v>128</v>
      </c>
      <c r="C285" s="77" t="s">
        <v>126</v>
      </c>
      <c r="D285" s="58"/>
      <c r="E285" s="97"/>
      <c r="F285" s="12">
        <v>300</v>
      </c>
    </row>
    <row r="286" spans="1:6" ht="13.5" customHeight="1" x14ac:dyDescent="0.25">
      <c r="A286" s="233"/>
      <c r="B286" s="54" t="s">
        <v>129</v>
      </c>
      <c r="C286" s="61" t="s">
        <v>126</v>
      </c>
      <c r="D286" s="58"/>
      <c r="E286" s="97"/>
      <c r="F286" s="12">
        <v>385</v>
      </c>
    </row>
    <row r="287" spans="1:6" ht="13.5" hidden="1" customHeight="1" x14ac:dyDescent="0.25">
      <c r="A287" s="233"/>
      <c r="B287" s="54" t="s">
        <v>130</v>
      </c>
      <c r="C287" s="61" t="s">
        <v>131</v>
      </c>
      <c r="D287" s="58"/>
      <c r="E287" s="97"/>
      <c r="F287" s="12">
        <v>295</v>
      </c>
    </row>
    <row r="288" spans="1:6" ht="13.5" hidden="1" customHeight="1" x14ac:dyDescent="0.25">
      <c r="A288" s="233"/>
      <c r="B288" s="54" t="s">
        <v>167</v>
      </c>
      <c r="C288" s="61" t="s">
        <v>131</v>
      </c>
      <c r="D288" s="58"/>
      <c r="E288" s="97"/>
      <c r="F288" s="12">
        <v>345</v>
      </c>
    </row>
    <row r="289" spans="1:6" ht="13.5" customHeight="1" x14ac:dyDescent="0.25">
      <c r="A289" s="233"/>
      <c r="B289" s="54" t="s">
        <v>168</v>
      </c>
      <c r="C289" s="61" t="s">
        <v>131</v>
      </c>
      <c r="D289" s="58"/>
      <c r="E289" s="97"/>
      <c r="F289" s="12">
        <v>655</v>
      </c>
    </row>
    <row r="290" spans="1:6" ht="13.5" customHeight="1" x14ac:dyDescent="0.25">
      <c r="A290" s="233"/>
      <c r="B290" s="54" t="s">
        <v>77</v>
      </c>
      <c r="C290" s="61" t="s">
        <v>131</v>
      </c>
      <c r="D290" s="58"/>
      <c r="E290" s="97"/>
      <c r="F290" s="12">
        <v>1245</v>
      </c>
    </row>
    <row r="291" spans="1:6" ht="13.5" customHeight="1" x14ac:dyDescent="0.25">
      <c r="A291" s="233"/>
      <c r="B291" s="54" t="s">
        <v>76</v>
      </c>
      <c r="C291" s="61" t="s">
        <v>131</v>
      </c>
      <c r="D291" s="58"/>
      <c r="E291" s="97"/>
      <c r="F291" s="12">
        <v>1810</v>
      </c>
    </row>
    <row r="292" spans="1:6" ht="13.5" customHeight="1" x14ac:dyDescent="0.25">
      <c r="A292" s="233"/>
      <c r="B292" s="54" t="s">
        <v>78</v>
      </c>
      <c r="C292" s="61" t="s">
        <v>131</v>
      </c>
      <c r="D292" s="58"/>
      <c r="E292" s="97"/>
      <c r="F292" s="12">
        <v>2600</v>
      </c>
    </row>
    <row r="293" spans="1:6" ht="13.5" customHeight="1" x14ac:dyDescent="0.25">
      <c r="A293" s="233"/>
      <c r="B293" s="55" t="s">
        <v>132</v>
      </c>
      <c r="C293" s="67" t="s">
        <v>131</v>
      </c>
      <c r="D293" s="65"/>
      <c r="E293" s="98"/>
      <c r="F293" s="10">
        <v>4450</v>
      </c>
    </row>
    <row r="294" spans="1:6" ht="13.5" customHeight="1" thickBot="1" x14ac:dyDescent="0.3">
      <c r="A294" s="234"/>
      <c r="B294" s="131" t="s">
        <v>133</v>
      </c>
      <c r="C294" s="79" t="s">
        <v>131</v>
      </c>
      <c r="D294" s="149"/>
      <c r="E294" s="99"/>
      <c r="F294" s="15">
        <v>10860</v>
      </c>
    </row>
    <row r="295" spans="1:6" ht="13.5" customHeight="1" x14ac:dyDescent="0.25">
      <c r="A295" s="224" t="s">
        <v>134</v>
      </c>
      <c r="B295" s="53" t="s">
        <v>135</v>
      </c>
      <c r="C295" s="44"/>
      <c r="D295" s="181" t="s">
        <v>156</v>
      </c>
      <c r="E295" s="100"/>
      <c r="F295" s="42">
        <v>840</v>
      </c>
    </row>
    <row r="296" spans="1:6" ht="13.5" customHeight="1" x14ac:dyDescent="0.25">
      <c r="A296" s="233"/>
      <c r="B296" s="54" t="s">
        <v>136</v>
      </c>
      <c r="C296" s="37"/>
      <c r="D296" s="181" t="s">
        <v>156</v>
      </c>
      <c r="E296" s="101"/>
      <c r="F296" s="29">
        <v>830</v>
      </c>
    </row>
    <row r="297" spans="1:6" ht="13.5" customHeight="1" thickBot="1" x14ac:dyDescent="0.3">
      <c r="A297" s="233"/>
      <c r="B297" s="55" t="s">
        <v>137</v>
      </c>
      <c r="C297" s="195"/>
      <c r="D297" s="181" t="s">
        <v>156</v>
      </c>
      <c r="E297" s="102"/>
      <c r="F297" s="15">
        <v>760</v>
      </c>
    </row>
    <row r="298" spans="1:6" ht="16.5" customHeight="1" x14ac:dyDescent="0.25">
      <c r="A298" s="224" t="s">
        <v>155</v>
      </c>
      <c r="B298" s="52" t="s">
        <v>135</v>
      </c>
      <c r="C298" s="196"/>
      <c r="D298" s="69">
        <v>2.5</v>
      </c>
      <c r="E298" s="103"/>
      <c r="F298" s="13">
        <v>1750</v>
      </c>
    </row>
    <row r="299" spans="1:6" ht="16.5" customHeight="1" thickBot="1" x14ac:dyDescent="0.3">
      <c r="A299" s="226"/>
      <c r="B299" s="131" t="s">
        <v>136</v>
      </c>
      <c r="C299" s="197"/>
      <c r="D299" s="149">
        <v>5</v>
      </c>
      <c r="E299" s="104"/>
      <c r="F299" s="30">
        <v>1750</v>
      </c>
    </row>
    <row r="300" spans="1:6" ht="13.5" customHeight="1" x14ac:dyDescent="0.25">
      <c r="A300" s="20"/>
      <c r="B300" s="21"/>
      <c r="C300" s="22"/>
      <c r="D300" s="23"/>
      <c r="E300" s="24"/>
      <c r="F300" s="25"/>
    </row>
    <row r="301" spans="1:6" ht="13.5" customHeight="1" x14ac:dyDescent="0.25">
      <c r="A301" s="16" t="s">
        <v>138</v>
      </c>
      <c r="B301" s="16"/>
      <c r="C301" s="16"/>
      <c r="D301" s="16"/>
      <c r="E301" s="16" t="s">
        <v>139</v>
      </c>
      <c r="F301" s="17"/>
    </row>
    <row r="302" spans="1:6" ht="15.75" x14ac:dyDescent="0.25">
      <c r="A302" s="16" t="s">
        <v>187</v>
      </c>
      <c r="B302" s="16"/>
      <c r="C302" s="16"/>
      <c r="D302" s="16"/>
      <c r="E302" s="16" t="s">
        <v>148</v>
      </c>
      <c r="F302" s="17"/>
    </row>
    <row r="303" spans="1:6" ht="15.75" x14ac:dyDescent="0.25">
      <c r="A303" s="16" t="s">
        <v>188</v>
      </c>
      <c r="B303" s="16"/>
      <c r="C303" s="16"/>
      <c r="D303" s="16"/>
      <c r="E303" s="16" t="s">
        <v>233</v>
      </c>
      <c r="F303" s="17"/>
    </row>
    <row r="304" spans="1:6" ht="15.75" x14ac:dyDescent="0.25">
      <c r="A304" s="16" t="s">
        <v>189</v>
      </c>
      <c r="B304" s="16"/>
      <c r="C304" s="16"/>
      <c r="D304" s="16"/>
      <c r="E304" s="18" t="s">
        <v>221</v>
      </c>
      <c r="F304" s="17"/>
    </row>
    <row r="305" spans="1:6" ht="15.75" x14ac:dyDescent="0.25">
      <c r="A305" s="16" t="s">
        <v>190</v>
      </c>
      <c r="B305" s="16"/>
      <c r="C305" s="16"/>
      <c r="D305" s="16"/>
      <c r="E305" s="18" t="s">
        <v>186</v>
      </c>
      <c r="F305" s="17"/>
    </row>
    <row r="306" spans="1:6" ht="15.75" x14ac:dyDescent="0.25">
      <c r="A306" s="16" t="s">
        <v>140</v>
      </c>
      <c r="B306" s="16"/>
      <c r="C306" s="16"/>
      <c r="D306" s="16"/>
      <c r="E306" s="16" t="s">
        <v>172</v>
      </c>
      <c r="F306" s="17"/>
    </row>
    <row r="307" spans="1:6" ht="8.4499999999999993" customHeight="1" x14ac:dyDescent="0.25">
      <c r="A307" s="16"/>
      <c r="B307" s="16"/>
      <c r="C307" s="16"/>
      <c r="D307" s="16"/>
      <c r="E307" s="17"/>
      <c r="F307" s="17"/>
    </row>
    <row r="308" spans="1:6" ht="15.75" x14ac:dyDescent="0.25">
      <c r="B308" s="18"/>
      <c r="C308" s="18"/>
      <c r="D308" s="16"/>
      <c r="E308" s="17"/>
      <c r="F308" s="17"/>
    </row>
    <row r="309" spans="1:6" ht="15.75" x14ac:dyDescent="0.25">
      <c r="B309" s="16"/>
      <c r="C309" s="16"/>
      <c r="D309" s="16"/>
      <c r="E309" s="17"/>
      <c r="F309" s="17"/>
    </row>
    <row r="310" spans="1:6" ht="15.75" x14ac:dyDescent="0.25">
      <c r="A310" s="16"/>
      <c r="B310" s="16"/>
      <c r="C310" s="16"/>
      <c r="D310" s="16"/>
      <c r="E310" s="17"/>
      <c r="F310" s="17"/>
    </row>
    <row r="311" spans="1:6" ht="15.75" x14ac:dyDescent="0.25">
      <c r="C311" s="17"/>
      <c r="D311" s="17"/>
      <c r="E311" s="17"/>
      <c r="F311" s="17"/>
    </row>
    <row r="312" spans="1:6" ht="15.75" x14ac:dyDescent="0.25">
      <c r="C312" s="17"/>
      <c r="D312" s="17"/>
      <c r="E312" s="17"/>
      <c r="F312" s="17"/>
    </row>
    <row r="313" spans="1:6" ht="15.75" x14ac:dyDescent="0.25">
      <c r="C313" s="17"/>
      <c r="D313" s="17"/>
      <c r="E313" s="17"/>
      <c r="F313" s="17"/>
    </row>
  </sheetData>
  <sheetProtection formatCells="0" formatColumns="0" formatRows="0" insertColumns="0" insertRows="0" insertHyperlinks="0" deleteColumns="0" deleteRows="0" sort="0" autoFilter="0" pivotTables="0"/>
  <mergeCells count="29">
    <mergeCell ref="A298:A299"/>
    <mergeCell ref="A295:A297"/>
    <mergeCell ref="A114:A127"/>
    <mergeCell ref="A129:A146"/>
    <mergeCell ref="A202:A206"/>
    <mergeCell ref="A207:A225"/>
    <mergeCell ref="A268:A282"/>
    <mergeCell ref="A283:A294"/>
    <mergeCell ref="A147:A148"/>
    <mergeCell ref="A150:A154"/>
    <mergeCell ref="A155:A156"/>
    <mergeCell ref="A157:A188"/>
    <mergeCell ref="A234:A266"/>
    <mergeCell ref="A189:A201"/>
    <mergeCell ref="A226:A233"/>
    <mergeCell ref="A103:A113"/>
    <mergeCell ref="A98:A102"/>
    <mergeCell ref="A86:A96"/>
    <mergeCell ref="A2:F2"/>
    <mergeCell ref="B3:F3"/>
    <mergeCell ref="B4:F5"/>
    <mergeCell ref="A8:A25"/>
    <mergeCell ref="A76:A85"/>
    <mergeCell ref="A30:A33"/>
    <mergeCell ref="A34:A35"/>
    <mergeCell ref="A37:A42"/>
    <mergeCell ref="A43:A54"/>
    <mergeCell ref="A27:A29"/>
    <mergeCell ref="A55:A75"/>
  </mergeCells>
  <pageMargins left="0.43307086614173229" right="0.23622047244094491" top="0.35433070866141736" bottom="0.35433070866141736" header="0.31496062992125984" footer="0.31496062992125984"/>
  <pageSetup paperSize="9" scale="71" fitToHeight="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2025-01-21T07:06:36Z</cp:lastPrinted>
  <dcterms:created xsi:type="dcterms:W3CDTF">2016-10-10T08:23:00Z</dcterms:created>
  <dcterms:modified xsi:type="dcterms:W3CDTF">2025-02-24T05:40:58Z</dcterms:modified>
</cp:coreProperties>
</file>